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2435" activeTab="2"/>
  </bookViews>
  <sheets>
    <sheet name=" Spr.końcowe-artykuły" sheetId="1" r:id="rId1"/>
    <sheet name=" Spr._końcowe-l. osób" sheetId="2" r:id="rId2"/>
    <sheet name="Spr.końcowe-wys. doch" sheetId="3" r:id="rId3"/>
  </sheets>
  <definedNames>
    <definedName name="_xlnm.Print_Area" localSheetId="0">' Spr.końcowe-artykuły'!$A$1:$H$38</definedName>
    <definedName name="_xlnm.Print_Area" localSheetId="2">'Spr.końcowe-wys. doch'!$A$1:$E$53</definedName>
  </definedNames>
  <calcPr fullCalcOnLoad="1"/>
</workbook>
</file>

<file path=xl/sharedStrings.xml><?xml version="1.0" encoding="utf-8"?>
<sst xmlns="http://schemas.openxmlformats.org/spreadsheetml/2006/main" count="129" uniqueCount="85">
  <si>
    <t>*dla celów szacunkowych należy przyjąć, że 1 tys. l = 1 t</t>
  </si>
  <si>
    <t>Łączna ilość rozdysponowanej pomocy żywnościowej - ………………………………….t* (wskaźnik produktu), w tym:</t>
  </si>
  <si>
    <t>Liczba przekazanych posiłków (szt.) (wskaźnik produktu)</t>
  </si>
  <si>
    <t>Liczba przekazanych paczek żywnościowych (szt.) (wskaźnik produktu)</t>
  </si>
  <si>
    <t>Wartość ogółem art. spożywczego przekazanego osobom najbardziej potrzebującym (PLN)</t>
  </si>
  <si>
    <t>Ilość ogółem art. spożywczego przekazanego osobom najbardziej potrzebującym (t/tys.l) (wskaźnik produktu)</t>
  </si>
  <si>
    <t>ZACHODNIOPOMORSKIE</t>
  </si>
  <si>
    <t>WIELKOPOLSKIE</t>
  </si>
  <si>
    <t>WARMIŃSKO-MAZURSKIE</t>
  </si>
  <si>
    <t>ŚWIĘTOKRZYSKIE</t>
  </si>
  <si>
    <t>ŚLĄSKIE</t>
  </si>
  <si>
    <t>POMORSKIE</t>
  </si>
  <si>
    <t>PODLASKIE</t>
  </si>
  <si>
    <t>PODKARPACKIE</t>
  </si>
  <si>
    <t>OPOLSKIE</t>
  </si>
  <si>
    <t>MAZOWIECKIE</t>
  </si>
  <si>
    <t>MAŁOPOLSKIE</t>
  </si>
  <si>
    <t>ŁÓDZKIE</t>
  </si>
  <si>
    <t>LUBUSKIE</t>
  </si>
  <si>
    <t>LUBELSKIE</t>
  </si>
  <si>
    <t>KUJAWSKO-POMORSKIE</t>
  </si>
  <si>
    <t>DOLNOŚLĄSKIE</t>
  </si>
  <si>
    <t>ilość
(w tonach)</t>
  </si>
  <si>
    <t>ilość 
(w tonach)</t>
  </si>
  <si>
    <t>olej rzepakowy</t>
  </si>
  <si>
    <t>cukier biały</t>
  </si>
  <si>
    <t>powidła śliwkowe</t>
  </si>
  <si>
    <t>tłuszcze</t>
  </si>
  <si>
    <t>cukier</t>
  </si>
  <si>
    <t>art. mięsne</t>
  </si>
  <si>
    <t>art. warzywne i owocowe</t>
  </si>
  <si>
    <t>art. mleczne</t>
  </si>
  <si>
    <t>Województwo</t>
  </si>
  <si>
    <t>Lp.</t>
  </si>
  <si>
    <t xml:space="preserve">1. Zestawienie ilości i wartości poszczególnych rodzajów artykułów spożywczych przekazanych osobom najbardziej potrzebującym w ujęciu wojewódzkim - poziom osiągnięcia wspólnych wskaźników dla projektu (wskaźniki produktu)                                                                         </t>
  </si>
  <si>
    <t>Ogółem</t>
  </si>
  <si>
    <t>Osoby z pozostałych grup</t>
  </si>
  <si>
    <t>Migranci (w tym społeczności
marginalizowane)</t>
  </si>
  <si>
    <t>Niepełnosprawni</t>
  </si>
  <si>
    <t>Bezdomni</t>
  </si>
  <si>
    <t>Pozostałe osoby</t>
  </si>
  <si>
    <t xml:space="preserve"> 65 lat lub powyżej</t>
  </si>
  <si>
    <t>15 lat lub poniżej</t>
  </si>
  <si>
    <t>Mężczyźni</t>
  </si>
  <si>
    <t>Kobiety</t>
  </si>
  <si>
    <t>Ogółem
(wskaźnik rezultatu)</t>
  </si>
  <si>
    <t>Grupy odbiorców</t>
  </si>
  <si>
    <t>Wiek</t>
  </si>
  <si>
    <t>Płeć</t>
  </si>
  <si>
    <t>Liczba osób objęta pomocą żywnościową</t>
  </si>
  <si>
    <t>Liczba  organizacji partnerskich lokalnych</t>
  </si>
  <si>
    <t>Liczba organizacji partnerskich regionalnych</t>
  </si>
  <si>
    <t>2. Zestawienie liczby osób objętych pomocą żywnościową w ujęciu wojewódzkim - poziom osiągnięcia wspólnych wskaźników dla projektu (wskaźnik rezultatu)</t>
  </si>
  <si>
    <t>Podpis i pieczęć osoby/osób uprawnionych do reprezentowania organizacji partnerskiej o zasięgu ogólnopolskim lub ponadregionalnym (OPO)</t>
  </si>
  <si>
    <t>Miejsce i data sporządzenia sprawozdania</t>
  </si>
  <si>
    <t>6. Opis zaobserwowanych problemów w realizacji operacji i podjętych działań zaradczych</t>
  </si>
  <si>
    <t>Zasada uwzględniania aspektów klimatycznych i ekologicznych, w szczególności w celu ograniczenia marnotrawienia żywności 
(art. 5 ust. 13)</t>
  </si>
  <si>
    <t>Zasada promowania równości kobiet 
i mężczyzn oraz zapobiegania wszelkiej dyskryminacji w dostępie do Funduszu
(art. 5 ust.11)</t>
  </si>
  <si>
    <t>Zasada partnerstwa podczas przeprowadzania konsultacji z właściwymi zainteresowanymi stronami (art. 5 ust. 9)</t>
  </si>
  <si>
    <t>Zasada należytego zarządzania finansami 
(art. 5 ust. 7)</t>
  </si>
  <si>
    <t>5. Opis sposobu realizacji zasad horyzontalnych wskazanych w rozporządzeniu FEAD nr 223/2014</t>
  </si>
  <si>
    <t>4. Opis realizacji projektu (informacja dotycząca osiągnięcia wspólnych wskaźników dla projektu i wskaźników krajowych)</t>
  </si>
  <si>
    <t>do 100% kryterium</t>
  </si>
  <si>
    <t xml:space="preserve">Liczba osób objęta pomocą żywnościową w podziale na wysokość dochodu </t>
  </si>
  <si>
    <t>3. Zestawienie liczby osób objętych pomocą żywnościową w podziale na wysokość dochodu w ujęciu wojewódzkim - poziom osiągnięcia wskaźników krajowych</t>
  </si>
  <si>
    <t>szynka wieprzowa mielona</t>
  </si>
  <si>
    <t>mleko UHT</t>
  </si>
  <si>
    <t xml:space="preserve">Załącznik nr 11
</t>
  </si>
  <si>
    <t>art. skrobiowe</t>
  </si>
  <si>
    <t>makaron jajeczny świderki</t>
  </si>
  <si>
    <t>ilość 
(w tys. litrów)</t>
  </si>
  <si>
    <t>100% - 235% kryterium</t>
  </si>
  <si>
    <t>Sprawozdanie końcowe PKPS z dystrybucji artykułów spożywczych</t>
  </si>
  <si>
    <t xml:space="preserve">We wszystkich jednostkach organizacyjnych PKPS uczestniczących w realizacji PO PŻ 2014-2020 w Podprogramie 2021 Plus obowiązywały zasady zarządzania finansami określone w załączniku nr 13 do Wytycznych IZ. Oznacza to, że wszystkie wydatki związane z dystrybucją żywności (administrowanie, magazynowanie, transport) ponoszone były po uprzednim rozeznaniu rynku, przy pełnym zachowaniu zasady konkurencyjności. Dotyczyło to w szczególności wyboru zewnętrznej firmy transportowej oraz podmiotu, od którego PKPS wynajmował pomieszczenia magazynowe. Dla zmniejszenia kosztów, dla wypracowania oszczędności, wiele jednostek PKPS szczebla OPR i OPL, ale też sama OPO, nadal korzystały z nieodpłatnej, dobrowolnej pomocy ze strony nieetatowych działaczy i wolontariuszy stowarzyszenia oraz z własnej infrastruktury logistycznej.                      
</t>
  </si>
  <si>
    <t xml:space="preserve">Realizacja Podprogramu 2021 plus opierała się w głównej mierze na własnych jednostkach organizacyjnych szczebla OPR i OPL. W siedzibie PKPS w Warszawie organizowano cykliczne narady i szkolenia dla OPR, które z kolei organizowały podobne spotkania dla „swoich” OPL. OPR konsultowały z OPL przed rozpoczęciem Podprogramu 2021 Plus, a OPL z właściwymi OPS, liczbę osób najbardziej potrzebujących przewidzianych do objęcia pomocą żywnościową oraz asortyment produktów najbardziej potrzebnych i pożądanych w podprogramie. Po przeprowadzeniu konsultacji z OPL, OPR zgłosiły potrzeby ilościowe i asortymentowe do OPO. OPO nie narzucała OPR, a OPR nie narzucały OPL swojego zdania w zakresie konsultowanych kwestii. W podobnym trybie w PKPS konsultowane były też zasady realizacji Podprogramu 2021Plus w zakresie magazynowania, transportu i administrowania, a także wymogi stawiane OPR i OPL przez IZ i IP. </t>
  </si>
  <si>
    <t xml:space="preserve">Jednostki PKPS zarówno na poziomie regionalnym jak i lokalnym, prowadzące dystrybucję żywności  zapewniały wszystkim osobom uprawnionym do skorzystania z pomocy żywnościowej w ramach PO PŻ równy dostęp do tej pomocy, w szczególności z uwzględnieniem równości płci. Brak dyskryminacji podopiecznych ze względu na płeć, wyznanie, pochodzenie etniczne, światopogląd, status społeczny, orientację seksualną lub z innego względu i zagwarantowanie wszystkim osobom potrzebującym pomocy równego traktowania, jest jedną z podstawowych zasad naszej  działalności charytatywnej. Zasada ta była ściśle stosowana i przestrzegana w Podprogramie 2021 Plus, została też zapisana w wytycznych OPO dla jednostek organizacyjnych PKPS. </t>
  </si>
  <si>
    <t xml:space="preserve">W celu zapobiegania marnotrawieniu żywności, równolegle z dystrybucją organizowaliśmy warsztaty dot. m.in. przeciwdziałania marnotrawieniu żywności. Służył temu też sposób prowadzenia gospodarki magazynowej, tj. m.in. wydawanie art. spożywczych zgodnie     z zasadą n+ oraz w ilościach dostosowanych do potrzeb i możliwości odebrania przez osoby najbardziej potrzebujące. W magazynach prowadzony był bieżący monitoring warunków przechowywania poszczególnych art. spożywczych zgodnie z zaleceniami producentów.    W celu jeszcze większego, bogatszego asortymentowo zaopatrzenia w żywność naszych podopiecznych (odbiorców pomocy w ramach FEAD, ale też spoza tego programu), pozyskiwaliśmy inne artykuły spożywcze bezpośrednio od producentów  i dystrybutorów. Były to produkty pełnowartościowe, bezpieczne, przekazane nam w formie darowizny lub za symboliczną zapłatę. W okresie letnim uczestniczyliśmy w mechanizmie administrowanym przez ARiMR odbioru i dystrybucji na cele charytatywne nadwyżek produkcyjnych świeżych pomidorów.
</t>
  </si>
  <si>
    <t>cy żywnościowej - 2962,3008 t* (wskaźnik produktu), w tym:</t>
  </si>
  <si>
    <r>
      <rPr>
        <b/>
        <sz val="11"/>
        <color indexed="8"/>
        <rFont val="Calibri"/>
        <family val="2"/>
      </rPr>
      <t>‐</t>
    </r>
    <r>
      <rPr>
        <b/>
        <sz val="11"/>
        <color indexed="8"/>
        <rFont val="Arial"/>
        <family val="2"/>
      </rPr>
      <t>procentowy udział artykułów spożywczych współfinansowanych przez FEAD w łącznej ilości żywności dostarczonej przez OPO: 83,74 % (wskaźnik produktu)</t>
    </r>
  </si>
  <si>
    <t xml:space="preserve">W Podprogramie 2021 Plus z pomocy żywnościowej skorzystało ogółem 168 765 osób najbardziej potrzebujących, tj. 62,60 % założonej liczby 269 592 osób. OPS oraz OPR  i OPL tłumaczyły znacznie mniejszą ilość skierowań od prognozowanej przed rozpoczęciem podprogramu wypłatami dodatkowych świadczeń dla osób w trudnej sytuacji materialnej, w tym zwłaszcza wysoką rewaloryzacją rent i emerytur oraz podwyższeniem płacy minimalnej, przy tylko nieznacznym zwiększeniu przez IZ kryterium dochodowego.                                                                      W sumie rozdysponowaliśmy 2962,3008 ton artykułów spożywczych, w tym 83,74 % współfinansowanych przez FEAD. Wśród końcowych odbiorców pomocy żywnościowej przeważały kobiety, których odnotowaliśmy  89 772 (53,19 %). Ponadto odnotowaliśmy 41966 dzieci (24,87 %), 20744 seniorów (12,29 %), 2715 osób bezdomnych (1,61 %), 27014 osób niepełnosprawnych (16,01 %) i 11304 migrantów (6,70 %), wśród których dominującą grupę stanowili uchodźcy wojenni z Ukrainy. Odbiorcy końcowi pomocy żywnościowej z dochodami do 100 % kryterium dochodowego nieznacznie dominowali - było ich 85008 (50,37 %). W sumie w Podprogramie 2021 Plus wydaliśmy 352302 paczki i 127066 posiłków. Wskażniki produktu zostały nie tylko osiągnięte, ale zauważalnie przekroczone. Rozbieżności w wartości pomocy żywnościowej przekazanej osobom najbardziej potrzebującym, a indykatywnym, procentowym podziałem wskazanym w Wytycznych IZ nie wynikają  z niewłaściwego działania lub zaniechania działania przez nasze OPR. Wskaźniki procentowe w Wytycznych IZ nie były z nami uzgadniane, nie były ustalone według faktycznych potrzeb i możliwości OPR zgłoszonych do OPO po wcześniejszych konsultacjach z miejscowymi OPS. Pomoc żywnościową kierowaliśmy do osób faktycznie najbardziej potrzebujących, skierowanych bezpośrenio przez OPS lub zakwalifikowanych zgodnie z Wytycznymi IZ. </t>
  </si>
  <si>
    <t xml:space="preserve">Najbardziej odczuwalnym problemem, najczęściej zgłaszanym przez OPR, była wyraźnie mniejsza liczba osób najbardziej potrzebujących kierowanych przez OPS. Z tego powodu nie byliśmy w stanie zrealizować wskaźnika rezultatu, tj. zaopatrzyć takiej liczby osób, dla jakiej otrzymaliśmy przydział artykułów spożywczych. </t>
  </si>
  <si>
    <t>0*</t>
  </si>
  <si>
    <t>*/ W województwach dolnośląskim i świętokrzyskim magazyny prowadzi Rada Naczelna PKPS w Warszawie, która jest również OPR na Mazowszu - w powyższy zestawieniu została wykazana jako OPR tylko 1 raz, na Mazowszu</t>
  </si>
  <si>
    <t>Warszawa 16.10.2023 r.</t>
  </si>
  <si>
    <t>Michał Jakonowicz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</si>
</sst>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"/>
  </numFmts>
  <fonts count="60">
    <font>
      <sz val="10"/>
      <name val="Arial CE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2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6"/>
      <color indexed="8"/>
      <name val="Arial"/>
      <family val="2"/>
    </font>
    <font>
      <b/>
      <sz val="16"/>
      <name val="Arial CE"/>
      <family val="0"/>
    </font>
    <font>
      <sz val="11"/>
      <name val="Arial CE"/>
      <family val="0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4"/>
      <name val="Arial CE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8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16" fillId="3" borderId="0" applyNumberFormat="0" applyBorder="0" applyAlignment="0" applyProtection="0"/>
    <xf numFmtId="0" fontId="17" fillId="44" borderId="1" applyNumberFormat="0" applyAlignment="0" applyProtection="0"/>
    <xf numFmtId="0" fontId="18" fillId="45" borderId="2" applyNumberFormat="0" applyAlignment="0" applyProtection="0"/>
    <xf numFmtId="0" fontId="45" fillId="46" borderId="3" applyNumberFormat="0" applyAlignment="0" applyProtection="0"/>
    <xf numFmtId="0" fontId="46" fillId="47" borderId="4" applyNumberFormat="0" applyAlignment="0" applyProtection="0"/>
    <xf numFmtId="0" fontId="47" fillId="48" borderId="0" applyNumberFormat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48" fillId="0" borderId="8" applyNumberFormat="0" applyFill="0" applyAlignment="0" applyProtection="0"/>
    <xf numFmtId="0" fontId="49" fillId="49" borderId="9" applyNumberFormat="0" applyAlignment="0" applyProtection="0"/>
    <xf numFmtId="0" fontId="25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26" fillId="50" borderId="0" applyNumberFormat="0" applyBorder="0" applyAlignment="0" applyProtection="0"/>
    <xf numFmtId="0" fontId="53" fillId="5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2" borderId="14" applyNumberFormat="0" applyFont="0" applyAlignment="0" applyProtection="0"/>
    <xf numFmtId="0" fontId="54" fillId="47" borderId="3" applyNumberFormat="0" applyAlignment="0" applyProtection="0"/>
    <xf numFmtId="0" fontId="27" fillId="44" borderId="15" applyNumberFormat="0" applyAlignment="0" applyProtection="0"/>
    <xf numFmtId="9" fontId="43" fillId="0" borderId="0" applyFont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43" fillId="53" borderId="18" applyNumberFormat="0" applyFon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9" fillId="5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101" applyFont="1">
      <alignment/>
      <protection/>
    </xf>
    <xf numFmtId="0" fontId="2" fillId="0" borderId="0" xfId="101" applyFont="1" applyBorder="1" applyAlignment="1">
      <alignment horizontal="center"/>
      <protection/>
    </xf>
    <xf numFmtId="0" fontId="3" fillId="0" borderId="0" xfId="101" applyFont="1" applyAlignment="1">
      <alignment/>
      <protection/>
    </xf>
    <xf numFmtId="0" fontId="4" fillId="0" borderId="0" xfId="101" applyFont="1" applyAlignment="1" quotePrefix="1">
      <alignment/>
      <protection/>
    </xf>
    <xf numFmtId="0" fontId="0" fillId="0" borderId="0" xfId="0" applyAlignment="1">
      <alignment/>
    </xf>
    <xf numFmtId="0" fontId="4" fillId="0" borderId="0" xfId="101" applyFont="1" applyAlignment="1">
      <alignment/>
      <protection/>
    </xf>
    <xf numFmtId="0" fontId="6" fillId="0" borderId="0" xfId="101" applyFont="1">
      <alignment/>
      <protection/>
    </xf>
    <xf numFmtId="0" fontId="2" fillId="0" borderId="0" xfId="101" applyFont="1" applyBorder="1">
      <alignment/>
      <protection/>
    </xf>
    <xf numFmtId="0" fontId="2" fillId="0" borderId="0" xfId="101" applyFont="1" applyBorder="1" applyAlignment="1">
      <alignment/>
      <protection/>
    </xf>
    <xf numFmtId="0" fontId="9" fillId="0" borderId="19" xfId="101" applyFont="1" applyFill="1" applyBorder="1" applyAlignment="1">
      <alignment horizontal="center" vertical="center"/>
      <protection/>
    </xf>
    <xf numFmtId="0" fontId="9" fillId="0" borderId="0" xfId="101" applyFont="1" applyFill="1" applyBorder="1" applyAlignment="1">
      <alignment horizontal="center" vertical="center"/>
      <protection/>
    </xf>
    <xf numFmtId="0" fontId="2" fillId="0" borderId="20" xfId="101" applyFont="1" applyBorder="1">
      <alignment/>
      <protection/>
    </xf>
    <xf numFmtId="0" fontId="10" fillId="0" borderId="21" xfId="0" applyFont="1" applyFill="1" applyBorder="1" applyAlignment="1">
      <alignment horizontal="left" vertical="center" wrapText="1"/>
    </xf>
    <xf numFmtId="0" fontId="3" fillId="4" borderId="21" xfId="101" applyFont="1" applyFill="1" applyBorder="1" applyAlignment="1">
      <alignment horizontal="center" vertical="center"/>
      <protection/>
    </xf>
    <xf numFmtId="0" fontId="10" fillId="0" borderId="22" xfId="0" applyFont="1" applyFill="1" applyBorder="1" applyAlignment="1">
      <alignment horizontal="left" vertical="center"/>
    </xf>
    <xf numFmtId="0" fontId="3" fillId="4" borderId="22" xfId="101" applyFont="1" applyFill="1" applyBorder="1" applyAlignment="1">
      <alignment horizontal="center" vertical="center"/>
      <protection/>
    </xf>
    <xf numFmtId="0" fontId="10" fillId="0" borderId="22" xfId="0" applyFont="1" applyFill="1" applyBorder="1" applyAlignment="1">
      <alignment horizontal="left" vertical="center" wrapText="1"/>
    </xf>
    <xf numFmtId="0" fontId="12" fillId="0" borderId="0" xfId="101" applyFont="1" applyAlignment="1">
      <alignment horizontal="center" vertical="top" wrapText="1"/>
      <protection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/>
    </xf>
    <xf numFmtId="0" fontId="1" fillId="0" borderId="0" xfId="100">
      <alignment/>
      <protection/>
    </xf>
    <xf numFmtId="0" fontId="1" fillId="0" borderId="0" xfId="100" applyFill="1" applyBorder="1">
      <alignment/>
      <protection/>
    </xf>
    <xf numFmtId="0" fontId="1" fillId="0" borderId="21" xfId="100" applyBorder="1" applyAlignment="1">
      <alignment horizontal="center" vertical="center"/>
      <protection/>
    </xf>
    <xf numFmtId="0" fontId="1" fillId="0" borderId="21" xfId="100" applyFill="1" applyBorder="1" applyAlignment="1">
      <alignment horizontal="center" vertical="center" wrapText="1"/>
      <protection/>
    </xf>
    <xf numFmtId="0" fontId="3" fillId="0" borderId="22" xfId="100" applyFont="1" applyFill="1" applyBorder="1" applyAlignment="1">
      <alignment horizontal="left" vertical="center" wrapText="1"/>
      <protection/>
    </xf>
    <xf numFmtId="0" fontId="2" fillId="4" borderId="22" xfId="100" applyFont="1" applyFill="1" applyBorder="1" applyAlignment="1">
      <alignment horizontal="center" vertical="center"/>
      <protection/>
    </xf>
    <xf numFmtId="0" fontId="1" fillId="0" borderId="22" xfId="100" applyBorder="1" applyAlignment="1">
      <alignment horizontal="center" vertical="center"/>
      <protection/>
    </xf>
    <xf numFmtId="0" fontId="1" fillId="0" borderId="22" xfId="100" applyFill="1" applyBorder="1" applyAlignment="1">
      <alignment horizontal="center" vertical="center"/>
      <protection/>
    </xf>
    <xf numFmtId="0" fontId="3" fillId="0" borderId="22" xfId="100" applyFont="1" applyFill="1" applyBorder="1" applyAlignment="1">
      <alignment horizontal="left" vertical="center"/>
      <protection/>
    </xf>
    <xf numFmtId="0" fontId="1" fillId="0" borderId="22" xfId="100" applyFill="1" applyBorder="1" applyAlignment="1">
      <alignment horizontal="center" vertical="center" wrapText="1"/>
      <protection/>
    </xf>
    <xf numFmtId="0" fontId="1" fillId="0" borderId="0" xfId="100" applyAlignment="1">
      <alignment horizontal="left"/>
      <protection/>
    </xf>
    <xf numFmtId="0" fontId="31" fillId="4" borderId="23" xfId="100" applyFont="1" applyFill="1" applyBorder="1" applyAlignment="1">
      <alignment horizontal="center" vertical="center" wrapText="1"/>
      <protection/>
    </xf>
    <xf numFmtId="0" fontId="31" fillId="4" borderId="22" xfId="0" applyFont="1" applyFill="1" applyBorder="1" applyAlignment="1">
      <alignment horizontal="center" vertical="center" wrapText="1"/>
    </xf>
    <xf numFmtId="0" fontId="31" fillId="4" borderId="24" xfId="100" applyFont="1" applyFill="1" applyBorder="1" applyAlignment="1">
      <alignment horizontal="center" vertical="center" wrapText="1"/>
      <protection/>
    </xf>
    <xf numFmtId="0" fontId="2" fillId="4" borderId="21" xfId="100" applyFont="1" applyFill="1" applyBorder="1">
      <alignment/>
      <protection/>
    </xf>
    <xf numFmtId="0" fontId="30" fillId="0" borderId="0" xfId="100" applyFont="1">
      <alignment/>
      <protection/>
    </xf>
    <xf numFmtId="0" fontId="32" fillId="0" borderId="0" xfId="100" applyFont="1">
      <alignment/>
      <protection/>
    </xf>
    <xf numFmtId="0" fontId="33" fillId="0" borderId="25" xfId="100" applyFont="1" applyBorder="1" applyAlignment="1">
      <alignment vertical="top"/>
      <protection/>
    </xf>
    <xf numFmtId="0" fontId="11" fillId="0" borderId="0" xfId="100" applyFont="1" applyAlignment="1">
      <alignment vertical="top" wrapText="1"/>
      <protection/>
    </xf>
    <xf numFmtId="0" fontId="3" fillId="0" borderId="0" xfId="0" applyFont="1" applyAlignment="1">
      <alignment horizontal="center" vertical="top" wrapText="1"/>
    </xf>
    <xf numFmtId="0" fontId="35" fillId="0" borderId="0" xfId="100" applyFont="1" applyFill="1" applyBorder="1" applyAlignment="1">
      <alignment vertical="center"/>
      <protection/>
    </xf>
    <xf numFmtId="0" fontId="7" fillId="0" borderId="0" xfId="100" applyFont="1" applyFill="1" applyBorder="1" applyAlignment="1">
      <alignment horizontal="left" vertical="center"/>
      <protection/>
    </xf>
    <xf numFmtId="0" fontId="7" fillId="0" borderId="0" xfId="100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36" fillId="4" borderId="20" xfId="0" applyFont="1" applyFill="1" applyBorder="1" applyAlignment="1">
      <alignment horizontal="left" vertical="top"/>
    </xf>
    <xf numFmtId="0" fontId="36" fillId="4" borderId="27" xfId="0" applyFont="1" applyFill="1" applyBorder="1" applyAlignment="1">
      <alignment horizontal="left" vertical="top"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Fill="1" applyBorder="1" applyAlignment="1">
      <alignment horizontal="left" vertical="center" wrapText="1"/>
    </xf>
    <xf numFmtId="0" fontId="0" fillId="4" borderId="22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3" fillId="0" borderId="22" xfId="0" applyFont="1" applyFill="1" applyBorder="1" applyAlignment="1">
      <alignment horizontal="left" vertical="center"/>
    </xf>
    <xf numFmtId="0" fontId="4" fillId="0" borderId="0" xfId="101" applyFont="1" applyAlignment="1">
      <alignment horizontal="right" vertical="top" wrapText="1"/>
      <protection/>
    </xf>
    <xf numFmtId="0" fontId="9" fillId="4" borderId="22" xfId="102" applyFont="1" applyFill="1" applyBorder="1" applyAlignment="1">
      <alignment horizontal="center" vertical="top"/>
      <protection/>
    </xf>
    <xf numFmtId="0" fontId="9" fillId="4" borderId="22" xfId="102" applyFont="1" applyFill="1" applyBorder="1" applyAlignment="1">
      <alignment horizontal="center" vertical="center" wrapText="1"/>
      <protection/>
    </xf>
    <xf numFmtId="0" fontId="9" fillId="4" borderId="29" xfId="102" applyFont="1" applyFill="1" applyBorder="1" applyAlignment="1">
      <alignment horizontal="center" vertical="center" wrapText="1"/>
      <protection/>
    </xf>
    <xf numFmtId="0" fontId="9" fillId="4" borderId="30" xfId="102" applyFont="1" applyFill="1" applyBorder="1" applyAlignment="1">
      <alignment horizontal="center" vertical="center" wrapText="1"/>
      <protection/>
    </xf>
    <xf numFmtId="0" fontId="9" fillId="4" borderId="29" xfId="102" applyFont="1" applyFill="1" applyBorder="1" applyAlignment="1">
      <alignment horizontal="center" vertical="top"/>
      <protection/>
    </xf>
    <xf numFmtId="0" fontId="7" fillId="0" borderId="0" xfId="101" applyFont="1" applyAlignment="1">
      <alignment vertical="top"/>
      <protection/>
    </xf>
    <xf numFmtId="0" fontId="9" fillId="4" borderId="29" xfId="102" applyFont="1" applyFill="1" applyBorder="1" applyAlignment="1">
      <alignment horizontal="center" vertical="top" wrapText="1"/>
      <protection/>
    </xf>
    <xf numFmtId="0" fontId="7" fillId="0" borderId="0" xfId="101" applyFont="1" applyBorder="1" applyAlignment="1">
      <alignment/>
      <protection/>
    </xf>
    <xf numFmtId="0" fontId="32" fillId="4" borderId="27" xfId="100" applyFont="1" applyFill="1" applyBorder="1" applyAlignment="1">
      <alignment horizontal="center" vertical="center"/>
      <protection/>
    </xf>
    <xf numFmtId="0" fontId="5" fillId="0" borderId="0" xfId="100" applyFont="1">
      <alignment/>
      <protection/>
    </xf>
    <xf numFmtId="0" fontId="38" fillId="4" borderId="20" xfId="100" applyFont="1" applyFill="1" applyBorder="1">
      <alignment/>
      <protection/>
    </xf>
    <xf numFmtId="3" fontId="2" fillId="0" borderId="0" xfId="101" applyNumberFormat="1" applyFont="1" applyBorder="1" applyAlignment="1">
      <alignment/>
      <protection/>
    </xf>
    <xf numFmtId="3" fontId="8" fillId="0" borderId="20" xfId="101" applyNumberFormat="1" applyFont="1" applyBorder="1" applyAlignment="1">
      <alignment horizontal="left" vertical="top"/>
      <protection/>
    </xf>
    <xf numFmtId="170" fontId="2" fillId="0" borderId="22" xfId="101" applyNumberFormat="1" applyFont="1" applyBorder="1">
      <alignment/>
      <protection/>
    </xf>
    <xf numFmtId="170" fontId="2" fillId="0" borderId="21" xfId="101" applyNumberFormat="1" applyFont="1" applyBorder="1">
      <alignment/>
      <protection/>
    </xf>
    <xf numFmtId="170" fontId="8" fillId="0" borderId="20" xfId="101" applyNumberFormat="1" applyFont="1" applyBorder="1" applyAlignment="1">
      <alignment horizontal="right"/>
      <protection/>
    </xf>
    <xf numFmtId="0" fontId="1" fillId="0" borderId="22" xfId="100" applyFont="1" applyBorder="1" applyAlignment="1">
      <alignment horizontal="center" vertical="center"/>
      <protection/>
    </xf>
    <xf numFmtId="0" fontId="1" fillId="0" borderId="21" xfId="100" applyFont="1" applyBorder="1" applyAlignment="1">
      <alignment horizontal="center" vertical="center"/>
      <protection/>
    </xf>
    <xf numFmtId="0" fontId="5" fillId="4" borderId="20" xfId="100" applyFont="1" applyFill="1" applyBorder="1">
      <alignment/>
      <protection/>
    </xf>
    <xf numFmtId="0" fontId="5" fillId="4" borderId="31" xfId="100" applyFont="1" applyFill="1" applyBorder="1">
      <alignment/>
      <protection/>
    </xf>
    <xf numFmtId="0" fontId="5" fillId="4" borderId="27" xfId="100" applyFont="1" applyFill="1" applyBorder="1">
      <alignment/>
      <protection/>
    </xf>
    <xf numFmtId="0" fontId="5" fillId="4" borderId="32" xfId="100" applyFont="1" applyFill="1" applyBorder="1">
      <alignment/>
      <protection/>
    </xf>
    <xf numFmtId="170" fontId="2" fillId="0" borderId="0" xfId="101" applyNumberFormat="1" applyFont="1">
      <alignment/>
      <protection/>
    </xf>
    <xf numFmtId="0" fontId="4" fillId="0" borderId="0" xfId="101" applyFont="1" applyAlignment="1">
      <alignment/>
      <protection/>
    </xf>
    <xf numFmtId="0" fontId="0" fillId="0" borderId="0" xfId="0" applyAlignment="1">
      <alignment/>
    </xf>
    <xf numFmtId="0" fontId="4" fillId="0" borderId="0" xfId="101" applyFont="1" applyAlignment="1" quotePrefix="1">
      <alignment horizontal="left"/>
      <protection/>
    </xf>
    <xf numFmtId="0" fontId="9" fillId="4" borderId="33" xfId="101" applyFont="1" applyFill="1" applyBorder="1" applyAlignment="1">
      <alignment horizontal="left" vertical="center" wrapText="1"/>
      <protection/>
    </xf>
    <xf numFmtId="0" fontId="9" fillId="55" borderId="34" xfId="101" applyFont="1" applyFill="1" applyBorder="1" applyAlignment="1">
      <alignment horizontal="left" vertical="center" wrapText="1"/>
      <protection/>
    </xf>
    <xf numFmtId="0" fontId="9" fillId="4" borderId="35" xfId="101" applyFont="1" applyFill="1" applyBorder="1" applyAlignment="1">
      <alignment horizontal="left" vertical="center" wrapText="1"/>
      <protection/>
    </xf>
    <xf numFmtId="0" fontId="9" fillId="4" borderId="36" xfId="101" applyFont="1" applyFill="1" applyBorder="1" applyAlignment="1">
      <alignment horizontal="left" vertical="center" wrapText="1"/>
      <protection/>
    </xf>
    <xf numFmtId="0" fontId="9" fillId="55" borderId="29" xfId="101" applyFont="1" applyFill="1" applyBorder="1" applyAlignment="1">
      <alignment horizontal="left" vertical="center" wrapText="1"/>
      <protection/>
    </xf>
    <xf numFmtId="0" fontId="9" fillId="4" borderId="21" xfId="101" applyFont="1" applyFill="1" applyBorder="1" applyAlignment="1">
      <alignment horizontal="center" vertical="center"/>
      <protection/>
    </xf>
    <xf numFmtId="0" fontId="9" fillId="4" borderId="24" xfId="101" applyFont="1" applyFill="1" applyBorder="1" applyAlignment="1">
      <alignment horizontal="center" vertical="center"/>
      <protection/>
    </xf>
    <xf numFmtId="0" fontId="9" fillId="4" borderId="23" xfId="101" applyFont="1" applyFill="1" applyBorder="1" applyAlignment="1">
      <alignment horizontal="center" vertical="center"/>
      <protection/>
    </xf>
    <xf numFmtId="0" fontId="4" fillId="0" borderId="25" xfId="101" applyFont="1" applyBorder="1" applyAlignment="1">
      <alignment horizontal="left" vertical="center" wrapText="1"/>
      <protection/>
    </xf>
    <xf numFmtId="0" fontId="3" fillId="4" borderId="21" xfId="101" applyFont="1" applyFill="1" applyBorder="1" applyAlignment="1">
      <alignment horizontal="center" vertical="center"/>
      <protection/>
    </xf>
    <xf numFmtId="0" fontId="3" fillId="4" borderId="24" xfId="101" applyFont="1" applyFill="1" applyBorder="1" applyAlignment="1">
      <alignment horizontal="center" vertical="center"/>
      <protection/>
    </xf>
    <xf numFmtId="0" fontId="3" fillId="4" borderId="23" xfId="10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101" applyFont="1" applyAlignment="1">
      <alignment horizontal="center" vertical="center"/>
      <protection/>
    </xf>
    <xf numFmtId="0" fontId="4" fillId="0" borderId="0" xfId="101" applyFont="1" applyAlignment="1">
      <alignment horizontal="right" vertical="top" wrapText="1"/>
      <protection/>
    </xf>
    <xf numFmtId="0" fontId="39" fillId="0" borderId="0" xfId="100" applyFont="1" applyAlignment="1">
      <alignment wrapText="1"/>
      <protection/>
    </xf>
    <xf numFmtId="0" fontId="40" fillId="0" borderId="0" xfId="0" applyFont="1" applyAlignment="1">
      <alignment wrapText="1"/>
    </xf>
    <xf numFmtId="0" fontId="31" fillId="4" borderId="37" xfId="100" applyFont="1" applyFill="1" applyBorder="1" applyAlignment="1">
      <alignment horizontal="center" vertical="center" wrapText="1"/>
      <protection/>
    </xf>
    <xf numFmtId="0" fontId="31" fillId="4" borderId="25" xfId="100" applyFont="1" applyFill="1" applyBorder="1" applyAlignment="1">
      <alignment horizontal="center" vertical="center" wrapText="1"/>
      <protection/>
    </xf>
    <xf numFmtId="0" fontId="31" fillId="4" borderId="38" xfId="100" applyFont="1" applyFill="1" applyBorder="1" applyAlignment="1">
      <alignment horizontal="center" vertical="center" wrapText="1"/>
      <protection/>
    </xf>
    <xf numFmtId="0" fontId="3" fillId="0" borderId="19" xfId="100" applyFont="1" applyFill="1" applyBorder="1" applyAlignment="1">
      <alignment horizontal="left" vertical="center"/>
      <protection/>
    </xf>
    <xf numFmtId="0" fontId="3" fillId="0" borderId="0" xfId="100" applyFont="1" applyFill="1" applyBorder="1" applyAlignment="1">
      <alignment horizontal="left" vertical="center"/>
      <protection/>
    </xf>
    <xf numFmtId="0" fontId="31" fillId="4" borderId="21" xfId="100" applyFont="1" applyFill="1" applyBorder="1" applyAlignment="1">
      <alignment horizontal="center" vertical="center"/>
      <protection/>
    </xf>
    <xf numFmtId="0" fontId="31" fillId="4" borderId="24" xfId="100" applyFont="1" applyFill="1" applyBorder="1" applyAlignment="1">
      <alignment horizontal="center" vertical="center"/>
      <protection/>
    </xf>
    <xf numFmtId="0" fontId="31" fillId="4" borderId="23" xfId="100" applyFont="1" applyFill="1" applyBorder="1" applyAlignment="1">
      <alignment horizontal="center" vertical="center"/>
      <protection/>
    </xf>
    <xf numFmtId="0" fontId="31" fillId="4" borderId="21" xfId="100" applyFont="1" applyFill="1" applyBorder="1" applyAlignment="1">
      <alignment horizontal="center" vertical="center" wrapText="1"/>
      <protection/>
    </xf>
    <xf numFmtId="0" fontId="31" fillId="4" borderId="39" xfId="100" applyFont="1" applyFill="1" applyBorder="1" applyAlignment="1">
      <alignment horizontal="center" vertical="center" wrapText="1"/>
      <protection/>
    </xf>
    <xf numFmtId="0" fontId="31" fillId="4" borderId="23" xfId="100" applyFont="1" applyFill="1" applyBorder="1" applyAlignment="1">
      <alignment horizontal="center" vertical="center" wrapText="1"/>
      <protection/>
    </xf>
    <xf numFmtId="0" fontId="30" fillId="4" borderId="22" xfId="100" applyFont="1" applyFill="1" applyBorder="1" applyAlignment="1">
      <alignment horizontal="center" vertical="center"/>
      <protection/>
    </xf>
    <xf numFmtId="0" fontId="30" fillId="4" borderId="29" xfId="100" applyFont="1" applyFill="1" applyBorder="1" applyAlignment="1">
      <alignment horizontal="center" vertical="center"/>
      <protection/>
    </xf>
    <xf numFmtId="0" fontId="34" fillId="0" borderId="0" xfId="100" applyFont="1" applyAlignment="1">
      <alignment horizontal="center" vertical="center" wrapText="1"/>
      <protection/>
    </xf>
    <xf numFmtId="0" fontId="34" fillId="0" borderId="0" xfId="100" applyFont="1" applyAlignment="1">
      <alignment horizontal="center" vertical="center"/>
      <protection/>
    </xf>
    <xf numFmtId="0" fontId="31" fillId="4" borderId="24" xfId="100" applyFont="1" applyFill="1" applyBorder="1" applyAlignment="1">
      <alignment horizontal="center" vertical="center" wrapText="1"/>
      <protection/>
    </xf>
    <xf numFmtId="0" fontId="31" fillId="4" borderId="21" xfId="100" applyFont="1" applyFill="1" applyBorder="1" applyAlignment="1">
      <alignment horizontal="center"/>
      <protection/>
    </xf>
    <xf numFmtId="0" fontId="31" fillId="4" borderId="22" xfId="100" applyFont="1" applyFill="1" applyBorder="1" applyAlignment="1">
      <alignment horizontal="center"/>
      <protection/>
    </xf>
    <xf numFmtId="0" fontId="7" fillId="0" borderId="29" xfId="100" applyFont="1" applyFill="1" applyBorder="1" applyAlignment="1">
      <alignment horizontal="center" vertical="center" wrapText="1"/>
      <protection/>
    </xf>
    <xf numFmtId="0" fontId="7" fillId="0" borderId="40" xfId="100" applyFont="1" applyFill="1" applyBorder="1" applyAlignment="1">
      <alignment horizontal="center" vertical="center" wrapText="1"/>
      <protection/>
    </xf>
    <xf numFmtId="0" fontId="7" fillId="0" borderId="30" xfId="100" applyFont="1" applyFill="1" applyBorder="1" applyAlignment="1">
      <alignment horizontal="center" vertical="center" wrapText="1"/>
      <protection/>
    </xf>
    <xf numFmtId="0" fontId="4" fillId="0" borderId="29" xfId="100" applyFont="1" applyFill="1" applyBorder="1" applyAlignment="1">
      <alignment horizontal="left" vertical="top" wrapText="1"/>
      <protection/>
    </xf>
    <xf numFmtId="0" fontId="4" fillId="0" borderId="40" xfId="100" applyFont="1" applyFill="1" applyBorder="1" applyAlignment="1">
      <alignment horizontal="left" vertical="top"/>
      <protection/>
    </xf>
    <xf numFmtId="0" fontId="4" fillId="0" borderId="30" xfId="100" applyFont="1" applyFill="1" applyBorder="1" applyAlignment="1">
      <alignment horizontal="left" vertical="top"/>
      <protection/>
    </xf>
    <xf numFmtId="0" fontId="4" fillId="0" borderId="40" xfId="100" applyFont="1" applyFill="1" applyBorder="1" applyAlignment="1">
      <alignment horizontal="left" vertical="top" wrapText="1"/>
      <protection/>
    </xf>
    <xf numFmtId="0" fontId="4" fillId="0" borderId="30" xfId="100" applyFont="1" applyFill="1" applyBorder="1" applyAlignment="1">
      <alignment horizontal="left" vertical="top" wrapText="1"/>
      <protection/>
    </xf>
    <xf numFmtId="0" fontId="9" fillId="0" borderId="29" xfId="100" applyFont="1" applyFill="1" applyBorder="1" applyAlignment="1">
      <alignment horizontal="left" vertical="center" wrapText="1"/>
      <protection/>
    </xf>
    <xf numFmtId="0" fontId="9" fillId="0" borderId="30" xfId="100" applyFont="1" applyFill="1" applyBorder="1" applyAlignment="1">
      <alignment horizontal="left" vertical="center" wrapText="1"/>
      <protection/>
    </xf>
    <xf numFmtId="0" fontId="9" fillId="0" borderId="22" xfId="100" applyFont="1" applyFill="1" applyBorder="1" applyAlignment="1">
      <alignment horizontal="left" vertical="center" wrapText="1"/>
      <protection/>
    </xf>
    <xf numFmtId="0" fontId="14" fillId="0" borderId="0" xfId="0" applyFont="1" applyAlignment="1">
      <alignment horizontal="left" vertical="center"/>
    </xf>
    <xf numFmtId="0" fontId="4" fillId="0" borderId="0" xfId="100" applyFont="1" applyFill="1" applyBorder="1" applyAlignment="1">
      <alignment horizontal="left" vertical="center"/>
      <protection/>
    </xf>
    <xf numFmtId="0" fontId="4" fillId="0" borderId="25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/>
    </xf>
    <xf numFmtId="0" fontId="30" fillId="4" borderId="21" xfId="0" applyFont="1" applyFill="1" applyBorder="1" applyAlignment="1">
      <alignment horizontal="center" vertical="center"/>
    </xf>
    <xf numFmtId="0" fontId="30" fillId="4" borderId="24" xfId="0" applyFont="1" applyFill="1" applyBorder="1" applyAlignment="1">
      <alignment horizontal="center" vertical="center"/>
    </xf>
    <xf numFmtId="0" fontId="30" fillId="4" borderId="2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top" wrapText="1"/>
    </xf>
    <xf numFmtId="0" fontId="30" fillId="4" borderId="22" xfId="0" applyFont="1" applyFill="1" applyBorder="1" applyAlignment="1">
      <alignment horizontal="center" vertical="center"/>
    </xf>
    <xf numFmtId="0" fontId="30" fillId="4" borderId="29" xfId="0" applyFont="1" applyFill="1" applyBorder="1" applyAlignment="1">
      <alignment horizontal="center" vertical="center"/>
    </xf>
    <xf numFmtId="0" fontId="30" fillId="4" borderId="29" xfId="0" applyFont="1" applyFill="1" applyBorder="1" applyAlignment="1">
      <alignment horizontal="center" vertical="center" wrapText="1"/>
    </xf>
    <xf numFmtId="0" fontId="30" fillId="4" borderId="40" xfId="0" applyFont="1" applyFill="1" applyBorder="1" applyAlignment="1">
      <alignment horizontal="center" vertical="center" wrapText="1"/>
    </xf>
    <xf numFmtId="0" fontId="30" fillId="4" borderId="30" xfId="0" applyFont="1" applyFill="1" applyBorder="1" applyAlignment="1">
      <alignment horizontal="center" vertical="center" wrapText="1"/>
    </xf>
    <xf numFmtId="0" fontId="4" fillId="0" borderId="0" xfId="100" applyFont="1" applyFill="1" applyBorder="1" applyAlignment="1">
      <alignment horizontal="left" vertical="center" wrapText="1"/>
      <protection/>
    </xf>
    <xf numFmtId="0" fontId="4" fillId="0" borderId="41" xfId="100" applyFont="1" applyFill="1" applyBorder="1" applyAlignment="1">
      <alignment horizontal="left" vertical="top" wrapText="1"/>
      <protection/>
    </xf>
    <xf numFmtId="0" fontId="7" fillId="0" borderId="19" xfId="100" applyFont="1" applyFill="1" applyBorder="1" applyAlignment="1">
      <alignment horizontal="left" vertical="top" wrapText="1"/>
      <protection/>
    </xf>
    <xf numFmtId="0" fontId="7" fillId="0" borderId="42" xfId="100" applyFont="1" applyFill="1" applyBorder="1" applyAlignment="1">
      <alignment horizontal="left" vertical="top" wrapText="1"/>
      <protection/>
    </xf>
    <xf numFmtId="0" fontId="7" fillId="0" borderId="37" xfId="100" applyFont="1" applyFill="1" applyBorder="1" applyAlignment="1">
      <alignment horizontal="left" vertical="top" wrapText="1"/>
      <protection/>
    </xf>
    <xf numFmtId="0" fontId="7" fillId="0" borderId="25" xfId="100" applyFont="1" applyFill="1" applyBorder="1" applyAlignment="1">
      <alignment horizontal="left" vertical="top" wrapText="1"/>
      <protection/>
    </xf>
    <xf numFmtId="0" fontId="7" fillId="0" borderId="38" xfId="100" applyFont="1" applyFill="1" applyBorder="1" applyAlignment="1">
      <alignment horizontal="left" vertical="top" wrapText="1"/>
      <protection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akcent 1" xfId="27"/>
    <cellStyle name="20% - akcent 2" xfId="28"/>
    <cellStyle name="20% - akcent 3" xfId="29"/>
    <cellStyle name="20% - akcent 4" xfId="30"/>
    <cellStyle name="20% - akcent 5" xfId="31"/>
    <cellStyle name="20% - akcent 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akcent 1" xfId="45"/>
    <cellStyle name="40% - akcent 2" xfId="46"/>
    <cellStyle name="40% - akcent 3" xfId="47"/>
    <cellStyle name="40% - akcent 4" xfId="48"/>
    <cellStyle name="40% - akcent 5" xfId="49"/>
    <cellStyle name="40% -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- akcent 2" xfId="58"/>
    <cellStyle name="60% - akcent 3" xfId="59"/>
    <cellStyle name="60% - akcent 4" xfId="60"/>
    <cellStyle name="60% - akcent 5" xfId="61"/>
    <cellStyle name="60% - akcent 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Akcent 1" xfId="69"/>
    <cellStyle name="Akcent 2" xfId="70"/>
    <cellStyle name="Akcent 3" xfId="71"/>
    <cellStyle name="Akcent 4" xfId="72"/>
    <cellStyle name="Akcent 5" xfId="73"/>
    <cellStyle name="Akcent 6" xfId="74"/>
    <cellStyle name="Bad" xfId="75"/>
    <cellStyle name="Calculation" xfId="76"/>
    <cellStyle name="Check Cell" xfId="77"/>
    <cellStyle name="Dane wejściowe" xfId="78"/>
    <cellStyle name="Dane wyjściowe" xfId="79"/>
    <cellStyle name="Dobre" xfId="80"/>
    <cellStyle name="Comma" xfId="81"/>
    <cellStyle name="Comma [0]" xfId="82"/>
    <cellStyle name="Explanatory Text" xfId="83"/>
    <cellStyle name="Good" xfId="84"/>
    <cellStyle name="Heading 1" xfId="85"/>
    <cellStyle name="Heading 2" xfId="86"/>
    <cellStyle name="Heading 3" xfId="87"/>
    <cellStyle name="Heading 4" xfId="88"/>
    <cellStyle name="Input" xfId="89"/>
    <cellStyle name="Komórka połączona" xfId="90"/>
    <cellStyle name="Komórka zaznaczona" xfId="91"/>
    <cellStyle name="Linked Cell" xfId="92"/>
    <cellStyle name="Nagłówek 1" xfId="93"/>
    <cellStyle name="Nagłówek 2" xfId="94"/>
    <cellStyle name="Nagłówek 3" xfId="95"/>
    <cellStyle name="Nagłówek 4" xfId="96"/>
    <cellStyle name="Neutral" xfId="97"/>
    <cellStyle name="Neutralne" xfId="98"/>
    <cellStyle name="Normalny 2" xfId="99"/>
    <cellStyle name="Normalny_Nowy Arkusz programu Microsoft Excelzałącznik" xfId="100"/>
    <cellStyle name="Normalny_płatność" xfId="101"/>
    <cellStyle name="Normalny_płatność 2" xfId="102"/>
    <cellStyle name="Note" xfId="103"/>
    <cellStyle name="Obliczenia" xfId="104"/>
    <cellStyle name="Output" xfId="105"/>
    <cellStyle name="Percent" xfId="106"/>
    <cellStyle name="Suma" xfId="107"/>
    <cellStyle name="Tekst objaśnienia" xfId="108"/>
    <cellStyle name="Tekst ostrzeżenia" xfId="109"/>
    <cellStyle name="Title" xfId="110"/>
    <cellStyle name="Total" xfId="111"/>
    <cellStyle name="Tytuł" xfId="112"/>
    <cellStyle name="Uwaga" xfId="113"/>
    <cellStyle name="Currency" xfId="114"/>
    <cellStyle name="Currency [0]" xfId="115"/>
    <cellStyle name="Warning Text" xfId="116"/>
    <cellStyle name="Złe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28575</xdr:rowOff>
    </xdr:from>
    <xdr:to>
      <xdr:col>2</xdr:col>
      <xdr:colOff>57150</xdr:colOff>
      <xdr:row>3</xdr:row>
      <xdr:rowOff>76200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38125" y="28575"/>
          <a:ext cx="27432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PROGRAM OPERACYJNY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POMOC ŻYWNOŚCIOWA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2014-2020</a:t>
          </a:r>
        </a:p>
      </xdr:txBody>
    </xdr:sp>
    <xdr:clientData/>
  </xdr:twoCellAnchor>
  <xdr:twoCellAnchor>
    <xdr:from>
      <xdr:col>5</xdr:col>
      <xdr:colOff>1304925</xdr:colOff>
      <xdr:row>0</xdr:row>
      <xdr:rowOff>152400</xdr:rowOff>
    </xdr:from>
    <xdr:to>
      <xdr:col>7</xdr:col>
      <xdr:colOff>752475</xdr:colOff>
      <xdr:row>4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0086975" y="152400"/>
          <a:ext cx="33528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UNIA EUROPEJSKA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EUROPEJSKI FUNDUSZ POMOCY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NAJBARDZIEJ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POTRZEBUJĄCYM</a:t>
          </a:r>
        </a:p>
      </xdr:txBody>
    </xdr:sp>
    <xdr:clientData/>
  </xdr:twoCellAnchor>
  <xdr:twoCellAnchor editAs="oneCell">
    <xdr:from>
      <xdr:col>7</xdr:col>
      <xdr:colOff>752475</xdr:colOff>
      <xdr:row>0</xdr:row>
      <xdr:rowOff>133350</xdr:rowOff>
    </xdr:from>
    <xdr:to>
      <xdr:col>7</xdr:col>
      <xdr:colOff>1933575</xdr:colOff>
      <xdr:row>4</xdr:row>
      <xdr:rowOff>114300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9775" y="133350"/>
          <a:ext cx="1181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1</xdr:col>
      <xdr:colOff>1752600</xdr:colOff>
      <xdr:row>4</xdr:row>
      <xdr:rowOff>9525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42875" y="190500"/>
          <a:ext cx="20574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PROGRAM OPERACYJNY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POMOC ŻYWNOŚCIOWA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2014-2020</a:t>
          </a:r>
        </a:p>
      </xdr:txBody>
    </xdr:sp>
    <xdr:clientData/>
  </xdr:twoCellAnchor>
  <xdr:twoCellAnchor>
    <xdr:from>
      <xdr:col>11</xdr:col>
      <xdr:colOff>1123950</xdr:colOff>
      <xdr:row>0</xdr:row>
      <xdr:rowOff>38100</xdr:rowOff>
    </xdr:from>
    <xdr:to>
      <xdr:col>13</xdr:col>
      <xdr:colOff>57150</xdr:colOff>
      <xdr:row>3</xdr:row>
      <xdr:rowOff>114300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4487525" y="38100"/>
          <a:ext cx="19716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UNIA EUROPEJSKA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EUROPEJSKI FUNDUSZ POMOCY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NAJBARDZIEJ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POTRZEBUJĄCYM</a:t>
          </a:r>
        </a:p>
      </xdr:txBody>
    </xdr:sp>
    <xdr:clientData/>
  </xdr:twoCellAnchor>
  <xdr:twoCellAnchor editAs="oneCell">
    <xdr:from>
      <xdr:col>13</xdr:col>
      <xdr:colOff>123825</xdr:colOff>
      <xdr:row>0</xdr:row>
      <xdr:rowOff>38100</xdr:rowOff>
    </xdr:from>
    <xdr:to>
      <xdr:col>13</xdr:col>
      <xdr:colOff>1304925</xdr:colOff>
      <xdr:row>3</xdr:row>
      <xdr:rowOff>152400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25875" y="38100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1</xdr:col>
      <xdr:colOff>1590675</xdr:colOff>
      <xdr:row>4</xdr:row>
      <xdr:rowOff>38100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76200" y="123825"/>
          <a:ext cx="20574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PROGRAM OPERACYJNY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POMOC ŻYWNOŚCIOWA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2014-2020</a:t>
          </a:r>
        </a:p>
      </xdr:txBody>
    </xdr:sp>
    <xdr:clientData/>
  </xdr:twoCellAnchor>
  <xdr:twoCellAnchor>
    <xdr:from>
      <xdr:col>3</xdr:col>
      <xdr:colOff>1733550</xdr:colOff>
      <xdr:row>0</xdr:row>
      <xdr:rowOff>47625</xdr:rowOff>
    </xdr:from>
    <xdr:to>
      <xdr:col>4</xdr:col>
      <xdr:colOff>2552700</xdr:colOff>
      <xdr:row>4</xdr:row>
      <xdr:rowOff>28575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8391525" y="47625"/>
          <a:ext cx="43529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UNIA EUROPEJSKA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EUROPEJSKI FUNDUSZ POMOCY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NAJBARDZIEJ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POTRZEBUJĄCYM</a:t>
          </a:r>
        </a:p>
      </xdr:txBody>
    </xdr:sp>
    <xdr:clientData/>
  </xdr:twoCellAnchor>
  <xdr:twoCellAnchor editAs="oneCell">
    <xdr:from>
      <xdr:col>4</xdr:col>
      <xdr:colOff>2571750</xdr:colOff>
      <xdr:row>0</xdr:row>
      <xdr:rowOff>28575</xdr:rowOff>
    </xdr:from>
    <xdr:to>
      <xdr:col>4</xdr:col>
      <xdr:colOff>3705225</xdr:colOff>
      <xdr:row>3</xdr:row>
      <xdr:rowOff>123825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28575"/>
          <a:ext cx="1133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8"/>
  <sheetViews>
    <sheetView view="pageBreakPreview" zoomScale="80" zoomScaleNormal="80" zoomScaleSheetLayoutView="80" zoomScalePageLayoutView="60" workbookViewId="0" topLeftCell="A1">
      <selection activeCell="I28" sqref="I28"/>
    </sheetView>
  </sheetViews>
  <sheetFormatPr defaultColWidth="0" defaultRowHeight="12.75"/>
  <cols>
    <col min="1" max="1" width="3.75390625" style="1" customWidth="1"/>
    <col min="2" max="2" width="34.625" style="1" customWidth="1"/>
    <col min="3" max="8" width="25.625" style="1" customWidth="1"/>
    <col min="9" max="9" width="24.125" style="1" customWidth="1"/>
    <col min="10" max="187" width="1.25" style="1" customWidth="1"/>
    <col min="188" max="188" width="1.25" style="1" hidden="1" customWidth="1"/>
    <col min="189" max="206" width="0" style="1" hidden="1" customWidth="1"/>
    <col min="207" max="215" width="1.25" style="1" hidden="1" customWidth="1"/>
    <col min="216" max="227" width="0" style="1" hidden="1" customWidth="1"/>
    <col min="228" max="236" width="1.25" style="1" hidden="1" customWidth="1"/>
    <col min="237" max="16384" width="1.25" style="1" hidden="1" customWidth="1"/>
  </cols>
  <sheetData>
    <row r="1" ht="14.25"/>
    <row r="2" spans="1:6" ht="14.25">
      <c r="A2" s="94"/>
      <c r="B2" s="95"/>
      <c r="F2" s="5"/>
    </row>
    <row r="3" spans="1:6" ht="14.25">
      <c r="A3" s="94"/>
      <c r="B3" s="95"/>
      <c r="F3" s="20"/>
    </row>
    <row r="4" spans="1:6" ht="14.25">
      <c r="A4" s="19"/>
      <c r="B4" s="21"/>
      <c r="F4" s="5"/>
    </row>
    <row r="5" spans="1:6" ht="14.25">
      <c r="A5" s="20"/>
      <c r="B5" s="5"/>
      <c r="F5" s="5"/>
    </row>
    <row r="6" spans="2:8" ht="39.75" customHeight="1">
      <c r="B6" s="96" t="s">
        <v>72</v>
      </c>
      <c r="C6" s="96"/>
      <c r="D6" s="96"/>
      <c r="E6" s="96"/>
      <c r="F6" s="96"/>
      <c r="G6" s="97" t="s">
        <v>67</v>
      </c>
      <c r="H6" s="97"/>
    </row>
    <row r="7" spans="3:6" ht="51.75" customHeight="1">
      <c r="C7" s="18"/>
      <c r="D7" s="61"/>
      <c r="E7" s="61"/>
      <c r="F7" s="61"/>
    </row>
    <row r="8" spans="1:8" ht="31.5" customHeight="1">
      <c r="A8" s="90" t="s">
        <v>34</v>
      </c>
      <c r="B8" s="90"/>
      <c r="C8" s="90"/>
      <c r="D8" s="90"/>
      <c r="E8" s="90"/>
      <c r="F8" s="90"/>
      <c r="G8" s="90"/>
      <c r="H8" s="90"/>
    </row>
    <row r="9" spans="1:8" ht="25.5" customHeight="1">
      <c r="A9" s="91" t="s">
        <v>33</v>
      </c>
      <c r="B9" s="87" t="s">
        <v>32</v>
      </c>
      <c r="C9" s="62" t="s">
        <v>30</v>
      </c>
      <c r="D9" s="60" t="s">
        <v>68</v>
      </c>
      <c r="E9" s="60" t="s">
        <v>31</v>
      </c>
      <c r="F9" s="60" t="s">
        <v>29</v>
      </c>
      <c r="G9" s="60" t="s">
        <v>28</v>
      </c>
      <c r="H9" s="56" t="s">
        <v>27</v>
      </c>
    </row>
    <row r="10" spans="1:8" ht="43.5" customHeight="1">
      <c r="A10" s="92"/>
      <c r="B10" s="88"/>
      <c r="C10" s="58" t="s">
        <v>26</v>
      </c>
      <c r="D10" s="58" t="s">
        <v>69</v>
      </c>
      <c r="E10" s="58" t="s">
        <v>66</v>
      </c>
      <c r="F10" s="58" t="s">
        <v>65</v>
      </c>
      <c r="G10" s="58" t="s">
        <v>25</v>
      </c>
      <c r="H10" s="57" t="s">
        <v>24</v>
      </c>
    </row>
    <row r="11" spans="1:8" ht="31.5" customHeight="1">
      <c r="A11" s="93"/>
      <c r="B11" s="89"/>
      <c r="C11" s="58" t="s">
        <v>22</v>
      </c>
      <c r="D11" s="57" t="s">
        <v>22</v>
      </c>
      <c r="E11" s="59" t="s">
        <v>70</v>
      </c>
      <c r="F11" s="57" t="s">
        <v>23</v>
      </c>
      <c r="G11" s="59" t="s">
        <v>22</v>
      </c>
      <c r="H11" s="59" t="s">
        <v>70</v>
      </c>
    </row>
    <row r="12" spans="1:8" ht="24.75" customHeight="1">
      <c r="A12" s="16">
        <v>1</v>
      </c>
      <c r="B12" s="15" t="s">
        <v>21</v>
      </c>
      <c r="C12" s="69">
        <v>1.872</v>
      </c>
      <c r="D12" s="69">
        <v>12.04</v>
      </c>
      <c r="E12" s="69">
        <v>12.24</v>
      </c>
      <c r="F12" s="69">
        <v>5.184</v>
      </c>
      <c r="G12" s="69">
        <v>12.24</v>
      </c>
      <c r="H12" s="69">
        <v>12.15</v>
      </c>
    </row>
    <row r="13" spans="1:8" ht="24.75" customHeight="1">
      <c r="A13" s="16">
        <v>2</v>
      </c>
      <c r="B13" s="17" t="s">
        <v>20</v>
      </c>
      <c r="C13" s="69">
        <v>5.616</v>
      </c>
      <c r="D13" s="69">
        <v>37.52</v>
      </c>
      <c r="E13" s="69">
        <v>37.44</v>
      </c>
      <c r="F13" s="69">
        <v>17.1072</v>
      </c>
      <c r="G13" s="69">
        <v>37.44</v>
      </c>
      <c r="H13" s="69">
        <v>37.26</v>
      </c>
    </row>
    <row r="14" spans="1:8" ht="24.75" customHeight="1">
      <c r="A14" s="16">
        <v>3</v>
      </c>
      <c r="B14" s="15" t="s">
        <v>19</v>
      </c>
      <c r="C14" s="69">
        <v>3.51</v>
      </c>
      <c r="D14" s="69">
        <v>24.64</v>
      </c>
      <c r="E14" s="69">
        <v>24.48</v>
      </c>
      <c r="F14" s="69">
        <v>11.4048</v>
      </c>
      <c r="G14" s="69">
        <v>24.48</v>
      </c>
      <c r="H14" s="69">
        <v>24.3</v>
      </c>
    </row>
    <row r="15" spans="1:8" ht="24.75" customHeight="1">
      <c r="A15" s="16">
        <v>4</v>
      </c>
      <c r="B15" s="15" t="s">
        <v>18</v>
      </c>
      <c r="C15" s="69">
        <v>1.872</v>
      </c>
      <c r="D15" s="69">
        <v>12.04</v>
      </c>
      <c r="E15" s="69">
        <v>12.24</v>
      </c>
      <c r="F15" s="69">
        <v>5.184</v>
      </c>
      <c r="G15" s="69">
        <v>12.24</v>
      </c>
      <c r="H15" s="69">
        <v>12.15</v>
      </c>
    </row>
    <row r="16" spans="1:8" ht="24.75" customHeight="1">
      <c r="A16" s="16">
        <v>5</v>
      </c>
      <c r="B16" s="15" t="s">
        <v>17</v>
      </c>
      <c r="C16" s="69">
        <v>7.956</v>
      </c>
      <c r="D16" s="69">
        <v>53.76</v>
      </c>
      <c r="E16" s="69">
        <v>54</v>
      </c>
      <c r="F16" s="69">
        <v>24.3648</v>
      </c>
      <c r="G16" s="69">
        <v>54</v>
      </c>
      <c r="H16" s="69">
        <v>53.46</v>
      </c>
    </row>
    <row r="17" spans="1:8" ht="24.75" customHeight="1">
      <c r="A17" s="16">
        <v>6</v>
      </c>
      <c r="B17" s="17" t="s">
        <v>16</v>
      </c>
      <c r="C17" s="69">
        <v>3.51</v>
      </c>
      <c r="D17" s="69">
        <v>22.96</v>
      </c>
      <c r="E17" s="69">
        <v>23.04</v>
      </c>
      <c r="F17" s="69">
        <v>10.368</v>
      </c>
      <c r="G17" s="69">
        <v>23.04</v>
      </c>
      <c r="H17" s="69">
        <v>22.68</v>
      </c>
    </row>
    <row r="18" spans="1:8" ht="24.75" customHeight="1">
      <c r="A18" s="16">
        <v>7</v>
      </c>
      <c r="B18" s="15" t="s">
        <v>15</v>
      </c>
      <c r="C18" s="69">
        <v>15.912</v>
      </c>
      <c r="D18" s="69">
        <v>103.6</v>
      </c>
      <c r="E18" s="69">
        <v>104.4</v>
      </c>
      <c r="F18" s="69">
        <v>46.656</v>
      </c>
      <c r="G18" s="69">
        <v>104.4</v>
      </c>
      <c r="H18" s="69">
        <v>104.49</v>
      </c>
    </row>
    <row r="19" spans="1:8" ht="24.75" customHeight="1">
      <c r="A19" s="16">
        <v>8</v>
      </c>
      <c r="B19" s="15" t="s">
        <v>14</v>
      </c>
      <c r="C19" s="69">
        <v>0.936</v>
      </c>
      <c r="D19" s="69">
        <v>5.88</v>
      </c>
      <c r="E19" s="69">
        <v>5.76</v>
      </c>
      <c r="F19" s="69">
        <v>2.592</v>
      </c>
      <c r="G19" s="69">
        <v>5.76</v>
      </c>
      <c r="H19" s="69">
        <v>5.67</v>
      </c>
    </row>
    <row r="20" spans="1:8" ht="24.75" customHeight="1">
      <c r="A20" s="16">
        <v>9</v>
      </c>
      <c r="B20" s="15" t="s">
        <v>13</v>
      </c>
      <c r="C20" s="69">
        <v>17.316</v>
      </c>
      <c r="D20" s="69">
        <v>115.92</v>
      </c>
      <c r="E20" s="69">
        <v>115.2</v>
      </c>
      <c r="F20" s="69">
        <v>51.6024</v>
      </c>
      <c r="G20" s="69">
        <v>115.2</v>
      </c>
      <c r="H20" s="69">
        <v>115.554</v>
      </c>
    </row>
    <row r="21" spans="1:8" ht="24.75" customHeight="1">
      <c r="A21" s="16">
        <v>10</v>
      </c>
      <c r="B21" s="17" t="s">
        <v>12</v>
      </c>
      <c r="C21" s="69">
        <v>1.872</v>
      </c>
      <c r="D21" s="69">
        <v>13.44</v>
      </c>
      <c r="E21" s="69">
        <v>13.68</v>
      </c>
      <c r="F21" s="69">
        <v>6.2208</v>
      </c>
      <c r="G21" s="69">
        <v>13.68</v>
      </c>
      <c r="H21" s="69">
        <v>13.77</v>
      </c>
    </row>
    <row r="22" spans="1:8" ht="24.75" customHeight="1">
      <c r="A22" s="16">
        <v>11</v>
      </c>
      <c r="B22" s="15" t="s">
        <v>11</v>
      </c>
      <c r="C22" s="69">
        <v>3.042</v>
      </c>
      <c r="D22" s="69">
        <v>20.16</v>
      </c>
      <c r="E22" s="69">
        <v>20.16</v>
      </c>
      <c r="F22" s="69">
        <v>9.3312</v>
      </c>
      <c r="G22" s="69">
        <v>20.16</v>
      </c>
      <c r="H22" s="69">
        <v>20.25</v>
      </c>
    </row>
    <row r="23" spans="1:8" ht="24.75" customHeight="1">
      <c r="A23" s="16">
        <v>12</v>
      </c>
      <c r="B23" s="15" t="s">
        <v>10</v>
      </c>
      <c r="C23" s="69">
        <v>4.446</v>
      </c>
      <c r="D23" s="69">
        <v>30.24</v>
      </c>
      <c r="E23" s="69">
        <v>30.24</v>
      </c>
      <c r="F23" s="69">
        <v>13.4784</v>
      </c>
      <c r="G23" s="69">
        <v>30.24</v>
      </c>
      <c r="H23" s="69">
        <v>30.78</v>
      </c>
    </row>
    <row r="24" spans="1:8" ht="24.75" customHeight="1">
      <c r="A24" s="16">
        <v>13</v>
      </c>
      <c r="B24" s="15" t="s">
        <v>9</v>
      </c>
      <c r="C24" s="69">
        <v>2.808</v>
      </c>
      <c r="D24" s="69">
        <v>19.32</v>
      </c>
      <c r="E24" s="69">
        <v>19.44</v>
      </c>
      <c r="F24" s="69">
        <v>8.5536</v>
      </c>
      <c r="G24" s="69">
        <v>19.44</v>
      </c>
      <c r="H24" s="69">
        <v>19.44</v>
      </c>
    </row>
    <row r="25" spans="1:8" ht="24.75" customHeight="1">
      <c r="A25" s="16">
        <v>14</v>
      </c>
      <c r="B25" s="17" t="s">
        <v>8</v>
      </c>
      <c r="C25" s="69">
        <v>5.382</v>
      </c>
      <c r="D25" s="69">
        <v>36.96</v>
      </c>
      <c r="E25" s="69">
        <v>36.72</v>
      </c>
      <c r="F25" s="69">
        <v>17.1072</v>
      </c>
      <c r="G25" s="69">
        <v>36.72</v>
      </c>
      <c r="H25" s="69">
        <v>37.26</v>
      </c>
    </row>
    <row r="26" spans="1:8" ht="24.75" customHeight="1">
      <c r="A26" s="16">
        <v>15</v>
      </c>
      <c r="B26" s="15" t="s">
        <v>7</v>
      </c>
      <c r="C26" s="69">
        <v>2.574</v>
      </c>
      <c r="D26" s="69">
        <v>15.12</v>
      </c>
      <c r="E26" s="69">
        <v>15.12</v>
      </c>
      <c r="F26" s="69">
        <v>6.7392</v>
      </c>
      <c r="G26" s="69">
        <v>15.12</v>
      </c>
      <c r="H26" s="69">
        <v>14.58</v>
      </c>
    </row>
    <row r="27" spans="1:8" ht="24.75" customHeight="1" thickBot="1">
      <c r="A27" s="14">
        <v>16</v>
      </c>
      <c r="B27" s="13" t="s">
        <v>6</v>
      </c>
      <c r="C27" s="70">
        <v>2.34</v>
      </c>
      <c r="D27" s="70">
        <v>15.68</v>
      </c>
      <c r="E27" s="70">
        <v>15.12</v>
      </c>
      <c r="F27" s="70">
        <v>6.7392</v>
      </c>
      <c r="G27" s="70">
        <v>15.12</v>
      </c>
      <c r="H27" s="70">
        <v>15.39</v>
      </c>
    </row>
    <row r="28" spans="1:9" ht="51.75" customHeight="1" thickBot="1">
      <c r="A28" s="86" t="s">
        <v>5</v>
      </c>
      <c r="B28" s="83"/>
      <c r="C28" s="71">
        <f aca="true" t="shared" si="0" ref="C28:H28">SUM(C12:C27)</f>
        <v>80.96400000000001</v>
      </c>
      <c r="D28" s="71">
        <f t="shared" si="0"/>
        <v>539.28</v>
      </c>
      <c r="E28" s="71">
        <f t="shared" si="0"/>
        <v>539.28</v>
      </c>
      <c r="F28" s="71">
        <f t="shared" si="0"/>
        <v>242.6328</v>
      </c>
      <c r="G28" s="71">
        <f t="shared" si="0"/>
        <v>539.28</v>
      </c>
      <c r="H28" s="71">
        <f t="shared" si="0"/>
        <v>539.184</v>
      </c>
      <c r="I28" s="78"/>
    </row>
    <row r="29" spans="1:8" ht="45.75" customHeight="1" thickBot="1">
      <c r="A29" s="86" t="s">
        <v>4</v>
      </c>
      <c r="B29" s="83"/>
      <c r="C29" s="12"/>
      <c r="D29" s="12"/>
      <c r="E29" s="12"/>
      <c r="F29" s="12"/>
      <c r="G29" s="12"/>
      <c r="H29" s="12"/>
    </row>
    <row r="30" spans="1:6" ht="16.5" customHeight="1" thickBot="1">
      <c r="A30" s="11"/>
      <c r="B30" s="10"/>
      <c r="C30" s="8"/>
      <c r="D30" s="8"/>
      <c r="E30" s="8"/>
      <c r="F30" s="8"/>
    </row>
    <row r="31" spans="1:6" ht="42" customHeight="1" thickBot="1">
      <c r="A31" s="84" t="s">
        <v>3</v>
      </c>
      <c r="B31" s="85"/>
      <c r="C31" s="68">
        <v>352302</v>
      </c>
      <c r="D31" s="9"/>
      <c r="E31" s="63"/>
      <c r="F31" s="67"/>
    </row>
    <row r="32" spans="1:6" ht="36" customHeight="1" thickBot="1">
      <c r="A32" s="82" t="s">
        <v>2</v>
      </c>
      <c r="B32" s="83"/>
      <c r="C32" s="68">
        <v>127066</v>
      </c>
      <c r="D32" s="9"/>
      <c r="E32" s="9"/>
      <c r="F32" s="9"/>
    </row>
    <row r="33" ht="10.5" customHeight="1">
      <c r="A33" s="8"/>
    </row>
    <row r="34" spans="2:5" ht="6" customHeight="1">
      <c r="B34" s="7"/>
      <c r="C34" s="79" t="s">
        <v>77</v>
      </c>
      <c r="D34" s="80"/>
      <c r="E34" s="80"/>
    </row>
    <row r="35" spans="1:5" ht="15" customHeight="1">
      <c r="A35" s="6" t="s">
        <v>1</v>
      </c>
      <c r="B35" s="6"/>
      <c r="C35" s="80"/>
      <c r="D35" s="80"/>
      <c r="E35" s="80"/>
    </row>
    <row r="36" spans="1:8" s="5" customFormat="1" ht="21.75" customHeight="1">
      <c r="A36" s="81" t="s">
        <v>78</v>
      </c>
      <c r="B36" s="81"/>
      <c r="C36" s="81"/>
      <c r="D36" s="81"/>
      <c r="E36" s="81"/>
      <c r="F36" s="81"/>
      <c r="G36" s="81"/>
      <c r="H36" s="81"/>
    </row>
    <row r="37" spans="5:6" ht="18.75" customHeight="1">
      <c r="E37" s="4"/>
      <c r="F37" s="4"/>
    </row>
    <row r="38" spans="1:5" ht="16.5" customHeight="1">
      <c r="A38" s="3" t="s">
        <v>0</v>
      </c>
      <c r="B38" s="3"/>
      <c r="C38" s="3"/>
      <c r="E38" s="2"/>
    </row>
  </sheetData>
  <sheetProtection/>
  <mergeCells count="13">
    <mergeCell ref="B9:B11"/>
    <mergeCell ref="A8:H8"/>
    <mergeCell ref="A9:A11"/>
    <mergeCell ref="A2:B2"/>
    <mergeCell ref="A3:B3"/>
    <mergeCell ref="B6:F6"/>
    <mergeCell ref="G6:H6"/>
    <mergeCell ref="C34:E35"/>
    <mergeCell ref="A36:H36"/>
    <mergeCell ref="A32:B32"/>
    <mergeCell ref="A31:B31"/>
    <mergeCell ref="A29:B29"/>
    <mergeCell ref="A28:B28"/>
  </mergeCells>
  <printOptions horizontalCentered="1"/>
  <pageMargins left="0" right="0" top="0" bottom="0" header="0" footer="0"/>
  <pageSetup fitToHeight="1" fitToWidth="1" horizontalDpi="600" verticalDpi="600" orientation="landscape" paperSize="9" scale="61" r:id="rId2"/>
  <headerFooter alignWithMargins="0">
    <oddFooter>&amp;L&amp;"Tahoma,Normalny"&amp;8Podprogram 2021 Plus&amp;C1/4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4"/>
  <sheetViews>
    <sheetView zoomScale="75" zoomScaleNormal="75" zoomScaleSheetLayoutView="75" workbookViewId="0" topLeftCell="A13">
      <selection activeCell="D17" sqref="D17"/>
    </sheetView>
  </sheetViews>
  <sheetFormatPr defaultColWidth="9.00390625" defaultRowHeight="12.75"/>
  <cols>
    <col min="1" max="1" width="5.875" style="22" customWidth="1"/>
    <col min="2" max="2" width="25.375" style="22" customWidth="1"/>
    <col min="3" max="3" width="22.00390625" style="22" customWidth="1"/>
    <col min="4" max="5" width="16.125" style="22" customWidth="1"/>
    <col min="6" max="6" width="15.375" style="22" customWidth="1"/>
    <col min="7" max="7" width="16.375" style="22" customWidth="1"/>
    <col min="8" max="8" width="13.875" style="22" customWidth="1"/>
    <col min="9" max="9" width="15.75390625" style="22" customWidth="1"/>
    <col min="10" max="10" width="13.25390625" style="22" customWidth="1"/>
    <col min="11" max="11" width="15.25390625" style="22" customWidth="1"/>
    <col min="12" max="12" width="17.25390625" style="22" bestFit="1" customWidth="1"/>
    <col min="13" max="13" width="22.625" style="22" customWidth="1"/>
    <col min="14" max="14" width="17.75390625" style="22" customWidth="1"/>
    <col min="15" max="16384" width="9.125" style="22" customWidth="1"/>
  </cols>
  <sheetData>
    <row r="1" ht="15"/>
    <row r="2" spans="1:13" ht="15">
      <c r="A2" s="94"/>
      <c r="B2" s="95"/>
      <c r="M2" s="21"/>
    </row>
    <row r="3" spans="1:13" ht="15">
      <c r="A3" s="94"/>
      <c r="B3" s="95"/>
      <c r="M3" s="20"/>
    </row>
    <row r="4" spans="1:13" ht="15">
      <c r="A4" s="19"/>
      <c r="B4" s="21"/>
      <c r="M4" s="21"/>
    </row>
    <row r="5" spans="1:13" ht="15">
      <c r="A5" s="20"/>
      <c r="B5" s="5"/>
      <c r="M5" s="21"/>
    </row>
    <row r="6" ht="15">
      <c r="C6" s="65"/>
    </row>
    <row r="7" spans="13:14" ht="14.25" customHeight="1">
      <c r="M7" s="97" t="s">
        <v>67</v>
      </c>
      <c r="N7" s="97"/>
    </row>
    <row r="8" spans="13:14" ht="15">
      <c r="M8" s="97"/>
      <c r="N8" s="97"/>
    </row>
    <row r="9" spans="13:14" ht="24.75" customHeight="1">
      <c r="M9" s="97"/>
      <c r="N9" s="97"/>
    </row>
    <row r="10" spans="13:14" ht="5.25" customHeight="1">
      <c r="M10" s="40"/>
      <c r="N10" s="40"/>
    </row>
    <row r="11" spans="1:14" ht="8.25" customHeight="1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</row>
    <row r="12" spans="1:12" s="37" customFormat="1" ht="25.5" customHeight="1">
      <c r="A12" s="39" t="s">
        <v>52</v>
      </c>
      <c r="B12" s="39"/>
      <c r="C12" s="39"/>
      <c r="D12" s="39"/>
      <c r="E12" s="39"/>
      <c r="F12" s="39"/>
      <c r="G12" s="39"/>
      <c r="H12" s="39"/>
      <c r="I12" s="39"/>
      <c r="J12" s="39"/>
      <c r="K12" s="38"/>
      <c r="L12" s="38"/>
    </row>
    <row r="13" spans="1:14" s="37" customFormat="1" ht="12.75">
      <c r="A13" s="105" t="s">
        <v>33</v>
      </c>
      <c r="B13" s="105" t="s">
        <v>32</v>
      </c>
      <c r="C13" s="108" t="s">
        <v>51</v>
      </c>
      <c r="D13" s="108" t="s">
        <v>50</v>
      </c>
      <c r="E13" s="116" t="s">
        <v>49</v>
      </c>
      <c r="F13" s="117"/>
      <c r="G13" s="117"/>
      <c r="H13" s="117"/>
      <c r="I13" s="117"/>
      <c r="J13" s="117"/>
      <c r="K13" s="117"/>
      <c r="L13" s="117"/>
      <c r="M13" s="117"/>
      <c r="N13" s="117"/>
    </row>
    <row r="14" spans="1:14" ht="15" customHeight="1">
      <c r="A14" s="106"/>
      <c r="B14" s="106"/>
      <c r="C14" s="115"/>
      <c r="D14" s="109"/>
      <c r="E14" s="36"/>
      <c r="F14" s="101" t="s">
        <v>48</v>
      </c>
      <c r="G14" s="102"/>
      <c r="H14" s="100" t="s">
        <v>47</v>
      </c>
      <c r="I14" s="101"/>
      <c r="J14" s="102"/>
      <c r="K14" s="100" t="s">
        <v>46</v>
      </c>
      <c r="L14" s="101"/>
      <c r="M14" s="101"/>
      <c r="N14" s="102"/>
    </row>
    <row r="15" spans="1:14" ht="38.25">
      <c r="A15" s="107"/>
      <c r="B15" s="107"/>
      <c r="C15" s="110"/>
      <c r="D15" s="110"/>
      <c r="E15" s="35" t="s">
        <v>45</v>
      </c>
      <c r="F15" s="33" t="s">
        <v>44</v>
      </c>
      <c r="G15" s="33" t="s">
        <v>43</v>
      </c>
      <c r="H15" s="34" t="s">
        <v>42</v>
      </c>
      <c r="I15" s="34" t="s">
        <v>41</v>
      </c>
      <c r="J15" s="33" t="s">
        <v>40</v>
      </c>
      <c r="K15" s="33" t="s">
        <v>39</v>
      </c>
      <c r="L15" s="33" t="s">
        <v>38</v>
      </c>
      <c r="M15" s="33" t="s">
        <v>37</v>
      </c>
      <c r="N15" s="33" t="s">
        <v>36</v>
      </c>
    </row>
    <row r="16" spans="1:17" ht="32.25" customHeight="1">
      <c r="A16" s="27">
        <v>1</v>
      </c>
      <c r="B16" s="30" t="s">
        <v>21</v>
      </c>
      <c r="C16" s="29" t="s">
        <v>81</v>
      </c>
      <c r="D16" s="28">
        <v>1</v>
      </c>
      <c r="E16" s="28">
        <v>1926</v>
      </c>
      <c r="F16" s="28">
        <v>1114</v>
      </c>
      <c r="G16" s="28">
        <v>812</v>
      </c>
      <c r="H16" s="28">
        <v>646</v>
      </c>
      <c r="I16" s="28">
        <v>148</v>
      </c>
      <c r="J16" s="28">
        <v>1132</v>
      </c>
      <c r="K16" s="28">
        <v>4</v>
      </c>
      <c r="L16" s="28">
        <v>359</v>
      </c>
      <c r="M16" s="28">
        <v>385</v>
      </c>
      <c r="N16" s="28">
        <v>1178</v>
      </c>
      <c r="Q16" s="32"/>
    </row>
    <row r="17" spans="1:14" ht="30" customHeight="1">
      <c r="A17" s="27">
        <v>2</v>
      </c>
      <c r="B17" s="26" t="s">
        <v>20</v>
      </c>
      <c r="C17" s="31">
        <v>1</v>
      </c>
      <c r="D17" s="28">
        <v>19</v>
      </c>
      <c r="E17" s="72">
        <v>10740</v>
      </c>
      <c r="F17" s="72">
        <v>5573</v>
      </c>
      <c r="G17" s="72">
        <v>5167</v>
      </c>
      <c r="H17" s="72">
        <v>3560</v>
      </c>
      <c r="I17" s="72">
        <v>791</v>
      </c>
      <c r="J17" s="72">
        <v>6389</v>
      </c>
      <c r="K17" s="72">
        <v>63</v>
      </c>
      <c r="L17" s="72">
        <v>1925</v>
      </c>
      <c r="M17" s="72">
        <v>208</v>
      </c>
      <c r="N17" s="72">
        <v>8556</v>
      </c>
    </row>
    <row r="18" spans="1:14" ht="35.25" customHeight="1">
      <c r="A18" s="27">
        <v>3</v>
      </c>
      <c r="B18" s="30" t="s">
        <v>19</v>
      </c>
      <c r="C18" s="29">
        <v>1</v>
      </c>
      <c r="D18" s="28">
        <v>7</v>
      </c>
      <c r="E18" s="72">
        <v>6534</v>
      </c>
      <c r="F18" s="72">
        <v>3346</v>
      </c>
      <c r="G18" s="72">
        <v>3188</v>
      </c>
      <c r="H18" s="72">
        <v>1729</v>
      </c>
      <c r="I18" s="72">
        <v>683</v>
      </c>
      <c r="J18" s="72">
        <v>4122</v>
      </c>
      <c r="K18" s="72">
        <v>30</v>
      </c>
      <c r="L18" s="72">
        <v>614</v>
      </c>
      <c r="M18" s="72">
        <v>397</v>
      </c>
      <c r="N18" s="72">
        <v>5493</v>
      </c>
    </row>
    <row r="19" spans="1:14" ht="31.5" customHeight="1">
      <c r="A19" s="27">
        <v>4</v>
      </c>
      <c r="B19" s="30" t="s">
        <v>18</v>
      </c>
      <c r="C19" s="29">
        <v>1</v>
      </c>
      <c r="D19" s="28">
        <v>6</v>
      </c>
      <c r="E19" s="72">
        <v>5760</v>
      </c>
      <c r="F19" s="72">
        <v>3709</v>
      </c>
      <c r="G19" s="72">
        <v>2051</v>
      </c>
      <c r="H19" s="72">
        <v>1245</v>
      </c>
      <c r="I19" s="72">
        <v>9</v>
      </c>
      <c r="J19" s="72">
        <v>4506</v>
      </c>
      <c r="K19" s="72">
        <v>0</v>
      </c>
      <c r="L19" s="72">
        <v>2245</v>
      </c>
      <c r="M19" s="72">
        <v>0</v>
      </c>
      <c r="N19" s="72">
        <v>3515</v>
      </c>
    </row>
    <row r="20" spans="1:14" ht="26.25" customHeight="1">
      <c r="A20" s="27">
        <v>5</v>
      </c>
      <c r="B20" s="30" t="s">
        <v>17</v>
      </c>
      <c r="C20" s="29">
        <v>2</v>
      </c>
      <c r="D20" s="28">
        <v>42</v>
      </c>
      <c r="E20" s="72">
        <v>16298</v>
      </c>
      <c r="F20" s="72">
        <v>9752</v>
      </c>
      <c r="G20" s="72">
        <v>6546</v>
      </c>
      <c r="H20" s="72">
        <v>1973</v>
      </c>
      <c r="I20" s="72">
        <v>2663</v>
      </c>
      <c r="J20" s="72">
        <v>11662</v>
      </c>
      <c r="K20" s="72">
        <v>32</v>
      </c>
      <c r="L20" s="72">
        <v>2049</v>
      </c>
      <c r="M20" s="72">
        <v>452</v>
      </c>
      <c r="N20" s="72">
        <v>13765</v>
      </c>
    </row>
    <row r="21" spans="1:14" ht="29.25" customHeight="1">
      <c r="A21" s="27">
        <v>6</v>
      </c>
      <c r="B21" s="26" t="s">
        <v>16</v>
      </c>
      <c r="C21" s="31">
        <v>1</v>
      </c>
      <c r="D21" s="28">
        <v>8</v>
      </c>
      <c r="E21" s="72">
        <v>7142</v>
      </c>
      <c r="F21" s="72">
        <v>3392</v>
      </c>
      <c r="G21" s="72">
        <v>3750</v>
      </c>
      <c r="H21" s="72">
        <v>1965</v>
      </c>
      <c r="I21" s="72">
        <v>775</v>
      </c>
      <c r="J21" s="72">
        <v>4402</v>
      </c>
      <c r="K21" s="72">
        <v>396</v>
      </c>
      <c r="L21" s="72">
        <v>1172</v>
      </c>
      <c r="M21" s="72">
        <v>451</v>
      </c>
      <c r="N21" s="72">
        <v>5123</v>
      </c>
    </row>
    <row r="22" spans="1:14" ht="28.5" customHeight="1">
      <c r="A22" s="27">
        <v>7</v>
      </c>
      <c r="B22" s="30" t="s">
        <v>15</v>
      </c>
      <c r="C22" s="29">
        <v>2</v>
      </c>
      <c r="D22" s="28">
        <v>61</v>
      </c>
      <c r="E22" s="72">
        <v>28895</v>
      </c>
      <c r="F22" s="72">
        <v>15746</v>
      </c>
      <c r="G22" s="72">
        <v>13149</v>
      </c>
      <c r="H22" s="72">
        <v>6981</v>
      </c>
      <c r="I22" s="72">
        <v>6988</v>
      </c>
      <c r="J22" s="72">
        <v>14926</v>
      </c>
      <c r="K22" s="72">
        <v>949</v>
      </c>
      <c r="L22" s="72">
        <v>3319</v>
      </c>
      <c r="M22" s="72">
        <v>2974</v>
      </c>
      <c r="N22" s="72">
        <v>21725</v>
      </c>
    </row>
    <row r="23" spans="1:14" ht="27" customHeight="1">
      <c r="A23" s="27">
        <v>8</v>
      </c>
      <c r="B23" s="30" t="s">
        <v>14</v>
      </c>
      <c r="C23" s="29">
        <v>1</v>
      </c>
      <c r="D23" s="28">
        <v>1</v>
      </c>
      <c r="E23" s="72">
        <v>935</v>
      </c>
      <c r="F23" s="72">
        <v>623</v>
      </c>
      <c r="G23" s="72">
        <v>312</v>
      </c>
      <c r="H23" s="72">
        <v>302</v>
      </c>
      <c r="I23" s="72">
        <v>218</v>
      </c>
      <c r="J23" s="72">
        <v>415</v>
      </c>
      <c r="K23" s="72">
        <v>1</v>
      </c>
      <c r="L23" s="72">
        <v>85</v>
      </c>
      <c r="M23" s="72">
        <v>297</v>
      </c>
      <c r="N23" s="72">
        <v>552</v>
      </c>
    </row>
    <row r="24" spans="1:14" ht="28.5" customHeight="1">
      <c r="A24" s="27">
        <v>9</v>
      </c>
      <c r="B24" s="30" t="s">
        <v>13</v>
      </c>
      <c r="C24" s="29">
        <v>2</v>
      </c>
      <c r="D24" s="28">
        <v>41</v>
      </c>
      <c r="E24" s="72">
        <v>48650</v>
      </c>
      <c r="F24" s="72">
        <v>25439</v>
      </c>
      <c r="G24" s="72">
        <v>23211</v>
      </c>
      <c r="H24" s="72">
        <v>11087</v>
      </c>
      <c r="I24" s="72">
        <v>4465</v>
      </c>
      <c r="J24" s="72">
        <v>33098</v>
      </c>
      <c r="K24" s="72">
        <v>257</v>
      </c>
      <c r="L24" s="72">
        <v>7564</v>
      </c>
      <c r="M24" s="72">
        <v>4047</v>
      </c>
      <c r="N24" s="72">
        <v>36782</v>
      </c>
    </row>
    <row r="25" spans="1:14" ht="28.5" customHeight="1">
      <c r="A25" s="27">
        <v>10</v>
      </c>
      <c r="B25" s="26" t="s">
        <v>12</v>
      </c>
      <c r="C25" s="31">
        <v>2</v>
      </c>
      <c r="D25" s="28">
        <v>7</v>
      </c>
      <c r="E25" s="72">
        <v>5158</v>
      </c>
      <c r="F25" s="72">
        <v>2569</v>
      </c>
      <c r="G25" s="72">
        <v>2589</v>
      </c>
      <c r="H25" s="72">
        <v>1440</v>
      </c>
      <c r="I25" s="72">
        <v>608</v>
      </c>
      <c r="J25" s="72">
        <v>3110</v>
      </c>
      <c r="K25" s="72">
        <v>1</v>
      </c>
      <c r="L25" s="72">
        <v>592</v>
      </c>
      <c r="M25" s="72">
        <v>24</v>
      </c>
      <c r="N25" s="72">
        <v>4541</v>
      </c>
    </row>
    <row r="26" spans="1:14" ht="27" customHeight="1">
      <c r="A26" s="27">
        <v>11</v>
      </c>
      <c r="B26" s="30" t="s">
        <v>11</v>
      </c>
      <c r="C26" s="29">
        <v>1</v>
      </c>
      <c r="D26" s="28">
        <v>12</v>
      </c>
      <c r="E26" s="72">
        <v>6836</v>
      </c>
      <c r="F26" s="72">
        <v>3335</v>
      </c>
      <c r="G26" s="72">
        <v>3501</v>
      </c>
      <c r="H26" s="72">
        <v>2294</v>
      </c>
      <c r="I26" s="72">
        <v>524</v>
      </c>
      <c r="J26" s="72">
        <v>4018</v>
      </c>
      <c r="K26" s="72">
        <v>149</v>
      </c>
      <c r="L26" s="72">
        <v>1657</v>
      </c>
      <c r="M26" s="72">
        <v>371</v>
      </c>
      <c r="N26" s="72">
        <v>4659</v>
      </c>
    </row>
    <row r="27" spans="1:14" ht="27" customHeight="1">
      <c r="A27" s="27">
        <v>12</v>
      </c>
      <c r="B27" s="30" t="s">
        <v>10</v>
      </c>
      <c r="C27" s="29">
        <v>1</v>
      </c>
      <c r="D27" s="28">
        <v>16</v>
      </c>
      <c r="E27" s="72">
        <v>8871</v>
      </c>
      <c r="F27" s="72">
        <v>4592</v>
      </c>
      <c r="G27" s="72">
        <v>4279</v>
      </c>
      <c r="H27" s="72">
        <v>2497</v>
      </c>
      <c r="I27" s="72">
        <v>783</v>
      </c>
      <c r="J27" s="72">
        <v>5591</v>
      </c>
      <c r="K27" s="72">
        <v>574</v>
      </c>
      <c r="L27" s="72">
        <v>1501</v>
      </c>
      <c r="M27" s="72">
        <v>831</v>
      </c>
      <c r="N27" s="72">
        <v>6031</v>
      </c>
    </row>
    <row r="28" spans="1:14" ht="26.25" customHeight="1">
      <c r="A28" s="27">
        <v>13</v>
      </c>
      <c r="B28" s="30" t="s">
        <v>9</v>
      </c>
      <c r="C28" s="29" t="s">
        <v>81</v>
      </c>
      <c r="D28" s="28">
        <v>3</v>
      </c>
      <c r="E28" s="72">
        <v>4344</v>
      </c>
      <c r="F28" s="72">
        <v>2157</v>
      </c>
      <c r="G28" s="72">
        <v>2187</v>
      </c>
      <c r="H28" s="72">
        <v>1068</v>
      </c>
      <c r="I28" s="72">
        <v>485</v>
      </c>
      <c r="J28" s="72">
        <v>2791</v>
      </c>
      <c r="K28" s="72">
        <v>16</v>
      </c>
      <c r="L28" s="72">
        <v>805</v>
      </c>
      <c r="M28" s="72">
        <v>25</v>
      </c>
      <c r="N28" s="72">
        <v>3498</v>
      </c>
    </row>
    <row r="29" spans="1:14" ht="30.75" customHeight="1">
      <c r="A29" s="27">
        <v>14</v>
      </c>
      <c r="B29" s="26" t="s">
        <v>8</v>
      </c>
      <c r="C29" s="31">
        <v>1</v>
      </c>
      <c r="D29" s="28">
        <v>15</v>
      </c>
      <c r="E29" s="72">
        <v>7037</v>
      </c>
      <c r="F29" s="72">
        <v>3496</v>
      </c>
      <c r="G29" s="72">
        <v>3541</v>
      </c>
      <c r="H29" s="72">
        <v>2037</v>
      </c>
      <c r="I29" s="72">
        <v>626</v>
      </c>
      <c r="J29" s="72">
        <v>4374</v>
      </c>
      <c r="K29" s="72">
        <v>20</v>
      </c>
      <c r="L29" s="72">
        <v>1344</v>
      </c>
      <c r="M29" s="72">
        <v>31</v>
      </c>
      <c r="N29" s="72">
        <v>5642</v>
      </c>
    </row>
    <row r="30" spans="1:14" ht="27" customHeight="1">
      <c r="A30" s="27">
        <v>15</v>
      </c>
      <c r="B30" s="30" t="s">
        <v>7</v>
      </c>
      <c r="C30" s="29">
        <v>1</v>
      </c>
      <c r="D30" s="28">
        <v>25</v>
      </c>
      <c r="E30" s="72">
        <v>6015</v>
      </c>
      <c r="F30" s="72">
        <v>3149</v>
      </c>
      <c r="G30" s="72">
        <v>2866</v>
      </c>
      <c r="H30" s="72">
        <v>1966</v>
      </c>
      <c r="I30" s="72">
        <v>640</v>
      </c>
      <c r="J30" s="72">
        <v>3409</v>
      </c>
      <c r="K30" s="72">
        <v>19</v>
      </c>
      <c r="L30" s="72">
        <v>1148</v>
      </c>
      <c r="M30" s="72">
        <v>603</v>
      </c>
      <c r="N30" s="72">
        <v>4245</v>
      </c>
    </row>
    <row r="31" spans="1:14" ht="30.75" customHeight="1" thickBot="1">
      <c r="A31" s="27">
        <v>16</v>
      </c>
      <c r="B31" s="26" t="s">
        <v>6</v>
      </c>
      <c r="C31" s="25">
        <v>1</v>
      </c>
      <c r="D31" s="24">
        <v>6</v>
      </c>
      <c r="E31" s="73">
        <v>3624</v>
      </c>
      <c r="F31" s="73">
        <v>1780</v>
      </c>
      <c r="G31" s="73">
        <v>1844</v>
      </c>
      <c r="H31" s="73">
        <v>1176</v>
      </c>
      <c r="I31" s="73">
        <v>368</v>
      </c>
      <c r="J31" s="73">
        <v>2080</v>
      </c>
      <c r="K31" s="73">
        <v>204</v>
      </c>
      <c r="L31" s="73">
        <v>635</v>
      </c>
      <c r="M31" s="73">
        <v>208</v>
      </c>
      <c r="N31" s="73">
        <v>2577</v>
      </c>
    </row>
    <row r="32" spans="1:14" ht="34.5" customHeight="1" thickBot="1">
      <c r="A32" s="111" t="s">
        <v>35</v>
      </c>
      <c r="B32" s="112"/>
      <c r="C32" s="64">
        <f aca="true" t="shared" si="0" ref="C32:N32">SUM(C16:C31)</f>
        <v>18</v>
      </c>
      <c r="D32" s="66">
        <f t="shared" si="0"/>
        <v>270</v>
      </c>
      <c r="E32" s="74">
        <f t="shared" si="0"/>
        <v>168765</v>
      </c>
      <c r="F32" s="75">
        <f t="shared" si="0"/>
        <v>89772</v>
      </c>
      <c r="G32" s="74">
        <f t="shared" si="0"/>
        <v>78993</v>
      </c>
      <c r="H32" s="74">
        <f t="shared" si="0"/>
        <v>41966</v>
      </c>
      <c r="I32" s="74">
        <f t="shared" si="0"/>
        <v>20774</v>
      </c>
      <c r="J32" s="76">
        <f t="shared" si="0"/>
        <v>106025</v>
      </c>
      <c r="K32" s="74">
        <f t="shared" si="0"/>
        <v>2715</v>
      </c>
      <c r="L32" s="74">
        <f t="shared" si="0"/>
        <v>27014</v>
      </c>
      <c r="M32" s="74">
        <f t="shared" si="0"/>
        <v>11304</v>
      </c>
      <c r="N32" s="77">
        <f t="shared" si="0"/>
        <v>127882</v>
      </c>
    </row>
    <row r="33" spans="1:14" ht="16.5" customHeight="1">
      <c r="A33" s="103"/>
      <c r="B33" s="103"/>
      <c r="C33" s="10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2" ht="35.25" customHeight="1">
      <c r="A34" s="98" t="s">
        <v>82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</sheetData>
  <sheetProtection/>
  <mergeCells count="17">
    <mergeCell ref="D13:D15"/>
    <mergeCell ref="A32:B32"/>
    <mergeCell ref="A11:N11"/>
    <mergeCell ref="C13:C15"/>
    <mergeCell ref="K14:N14"/>
    <mergeCell ref="E13:N13"/>
    <mergeCell ref="B13:B15"/>
    <mergeCell ref="A34:L34"/>
    <mergeCell ref="H14:J14"/>
    <mergeCell ref="A2:B2"/>
    <mergeCell ref="A3:B3"/>
    <mergeCell ref="M7:N7"/>
    <mergeCell ref="M8:N8"/>
    <mergeCell ref="M9:N9"/>
    <mergeCell ref="A33:C33"/>
    <mergeCell ref="F14:G14"/>
    <mergeCell ref="A13:A15"/>
  </mergeCells>
  <printOptions horizontalCentered="1"/>
  <pageMargins left="0" right="0" top="0" bottom="0" header="0" footer="0"/>
  <pageSetup fitToHeight="1" fitToWidth="1" horizontalDpi="600" verticalDpi="600" orientation="landscape" paperSize="9" scale="63" r:id="rId2"/>
  <headerFooter>
    <oddFooter>&amp;L&amp;"Tahoma,Normalny"&amp;8Podprogram 2021 Plus&amp;C2/4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3"/>
  <sheetViews>
    <sheetView tabSelected="1" zoomScaleSheetLayoutView="100" workbookViewId="0" topLeftCell="A1">
      <selection activeCell="E50" sqref="E50:E52"/>
    </sheetView>
  </sheetViews>
  <sheetFormatPr defaultColWidth="9.00390625" defaultRowHeight="12.75"/>
  <cols>
    <col min="1" max="1" width="7.125" style="0" customWidth="1"/>
    <col min="2" max="2" width="36.625" style="0" customWidth="1"/>
    <col min="3" max="3" width="43.625" style="0" customWidth="1"/>
    <col min="4" max="4" width="46.375" style="0" customWidth="1"/>
    <col min="5" max="5" width="48.875" style="0" customWidth="1"/>
  </cols>
  <sheetData>
    <row r="2" spans="1:5" ht="12.75">
      <c r="A2" s="94"/>
      <c r="B2" s="95"/>
      <c r="D2" s="129"/>
      <c r="E2" s="95"/>
    </row>
    <row r="3" spans="1:5" ht="14.25">
      <c r="A3" s="94"/>
      <c r="B3" s="95"/>
      <c r="D3" s="1"/>
      <c r="E3" s="20"/>
    </row>
    <row r="4" spans="1:5" ht="12.75">
      <c r="A4" s="19"/>
      <c r="B4" s="21"/>
      <c r="D4" s="94"/>
      <c r="E4" s="95"/>
    </row>
    <row r="5" spans="1:5" ht="12.75">
      <c r="A5" s="20"/>
      <c r="B5" s="5"/>
      <c r="D5" s="94"/>
      <c r="E5" s="95"/>
    </row>
    <row r="6" ht="3" customHeight="1"/>
    <row r="7" ht="12.75" customHeight="1">
      <c r="E7" s="55" t="s">
        <v>67</v>
      </c>
    </row>
    <row r="8" ht="15">
      <c r="E8" s="55"/>
    </row>
    <row r="9" ht="14.25" customHeight="1">
      <c r="E9" s="55"/>
    </row>
    <row r="10" ht="5.25" customHeight="1" hidden="1">
      <c r="E10" s="55"/>
    </row>
    <row r="11" ht="15">
      <c r="E11" s="55"/>
    </row>
    <row r="12" spans="1:5" ht="18" customHeight="1">
      <c r="A12" s="131" t="s">
        <v>64</v>
      </c>
      <c r="B12" s="132"/>
      <c r="C12" s="132"/>
      <c r="D12" s="132"/>
      <c r="E12" s="132"/>
    </row>
    <row r="13" spans="1:5" ht="20.25" customHeight="1">
      <c r="A13" s="133" t="s">
        <v>33</v>
      </c>
      <c r="B13" s="133" t="s">
        <v>32</v>
      </c>
      <c r="C13" s="139" t="s">
        <v>63</v>
      </c>
      <c r="D13" s="140"/>
      <c r="E13" s="141"/>
    </row>
    <row r="14" spans="1:5" ht="12.75">
      <c r="A14" s="134"/>
      <c r="B14" s="134"/>
      <c r="C14" s="133" t="s">
        <v>62</v>
      </c>
      <c r="D14" s="133" t="s">
        <v>71</v>
      </c>
      <c r="E14" s="133" t="s">
        <v>35</v>
      </c>
    </row>
    <row r="15" spans="1:5" ht="3.75" customHeight="1">
      <c r="A15" s="135"/>
      <c r="B15" s="135"/>
      <c r="C15" s="134"/>
      <c r="D15" s="134"/>
      <c r="E15" s="135"/>
    </row>
    <row r="16" spans="1:5" ht="19.5" customHeight="1">
      <c r="A16" s="52">
        <v>1</v>
      </c>
      <c r="B16" s="54" t="s">
        <v>21</v>
      </c>
      <c r="C16" s="53">
        <v>1307</v>
      </c>
      <c r="D16" s="53">
        <v>619</v>
      </c>
      <c r="E16" s="53">
        <v>1926</v>
      </c>
    </row>
    <row r="17" spans="1:5" ht="19.5" customHeight="1">
      <c r="A17" s="52">
        <v>2</v>
      </c>
      <c r="B17" s="51" t="s">
        <v>20</v>
      </c>
      <c r="C17" s="53">
        <v>4462</v>
      </c>
      <c r="D17" s="53">
        <v>6278</v>
      </c>
      <c r="E17" s="53">
        <v>10740</v>
      </c>
    </row>
    <row r="18" spans="1:5" ht="19.5" customHeight="1">
      <c r="A18" s="52">
        <v>3</v>
      </c>
      <c r="B18" s="54" t="s">
        <v>19</v>
      </c>
      <c r="C18" s="53">
        <v>3292</v>
      </c>
      <c r="D18" s="53">
        <v>3242</v>
      </c>
      <c r="E18" s="53">
        <v>6534</v>
      </c>
    </row>
    <row r="19" spans="1:5" ht="19.5" customHeight="1">
      <c r="A19" s="52">
        <v>4</v>
      </c>
      <c r="B19" s="54" t="s">
        <v>18</v>
      </c>
      <c r="C19" s="53">
        <v>3017</v>
      </c>
      <c r="D19" s="53">
        <v>2743</v>
      </c>
      <c r="E19" s="53">
        <v>5760</v>
      </c>
    </row>
    <row r="20" spans="1:5" ht="19.5" customHeight="1">
      <c r="A20" s="52">
        <v>5</v>
      </c>
      <c r="B20" s="54" t="s">
        <v>17</v>
      </c>
      <c r="C20" s="53">
        <v>6607</v>
      </c>
      <c r="D20" s="53">
        <v>9691</v>
      </c>
      <c r="E20" s="53">
        <v>16298</v>
      </c>
    </row>
    <row r="21" spans="1:5" ht="19.5" customHeight="1">
      <c r="A21" s="52">
        <v>6</v>
      </c>
      <c r="B21" s="51" t="s">
        <v>16</v>
      </c>
      <c r="C21" s="53">
        <v>4277</v>
      </c>
      <c r="D21" s="53">
        <v>2865</v>
      </c>
      <c r="E21" s="53">
        <v>7142</v>
      </c>
    </row>
    <row r="22" spans="1:5" ht="19.5" customHeight="1">
      <c r="A22" s="52">
        <v>7</v>
      </c>
      <c r="B22" s="54" t="s">
        <v>15</v>
      </c>
      <c r="C22" s="53">
        <v>15935</v>
      </c>
      <c r="D22" s="53">
        <v>12960</v>
      </c>
      <c r="E22" s="53">
        <v>28895</v>
      </c>
    </row>
    <row r="23" spans="1:5" ht="19.5" customHeight="1">
      <c r="A23" s="52">
        <v>8</v>
      </c>
      <c r="B23" s="54" t="s">
        <v>14</v>
      </c>
      <c r="C23" s="53">
        <v>630</v>
      </c>
      <c r="D23" s="53">
        <v>305</v>
      </c>
      <c r="E23" s="53">
        <v>935</v>
      </c>
    </row>
    <row r="24" spans="1:5" ht="19.5" customHeight="1">
      <c r="A24" s="52">
        <v>9</v>
      </c>
      <c r="B24" s="54" t="s">
        <v>13</v>
      </c>
      <c r="C24" s="53">
        <v>22487</v>
      </c>
      <c r="D24" s="53">
        <v>26163</v>
      </c>
      <c r="E24" s="53">
        <v>48650</v>
      </c>
    </row>
    <row r="25" spans="1:5" ht="19.5" customHeight="1">
      <c r="A25" s="52">
        <v>10</v>
      </c>
      <c r="B25" s="51" t="s">
        <v>12</v>
      </c>
      <c r="C25" s="53">
        <v>2705</v>
      </c>
      <c r="D25" s="53">
        <v>2453</v>
      </c>
      <c r="E25" s="53">
        <v>5158</v>
      </c>
    </row>
    <row r="26" spans="1:5" ht="19.5" customHeight="1">
      <c r="A26" s="52">
        <v>11</v>
      </c>
      <c r="B26" s="54" t="s">
        <v>11</v>
      </c>
      <c r="C26" s="53">
        <v>3877</v>
      </c>
      <c r="D26" s="53">
        <v>2959</v>
      </c>
      <c r="E26" s="53">
        <v>6836</v>
      </c>
    </row>
    <row r="27" spans="1:5" ht="19.5" customHeight="1">
      <c r="A27" s="52">
        <v>12</v>
      </c>
      <c r="B27" s="54" t="s">
        <v>10</v>
      </c>
      <c r="C27" s="53">
        <v>4524</v>
      </c>
      <c r="D27" s="53">
        <v>4347</v>
      </c>
      <c r="E27" s="53">
        <v>8871</v>
      </c>
    </row>
    <row r="28" spans="1:5" ht="19.5" customHeight="1">
      <c r="A28" s="52">
        <v>13</v>
      </c>
      <c r="B28" s="54" t="s">
        <v>9</v>
      </c>
      <c r="C28" s="53">
        <v>2284</v>
      </c>
      <c r="D28" s="53">
        <v>2060</v>
      </c>
      <c r="E28" s="53">
        <v>4344</v>
      </c>
    </row>
    <row r="29" spans="1:5" ht="19.5" customHeight="1">
      <c r="A29" s="52">
        <v>14</v>
      </c>
      <c r="B29" s="51" t="s">
        <v>8</v>
      </c>
      <c r="C29" s="53">
        <v>3665</v>
      </c>
      <c r="D29" s="53">
        <v>3372</v>
      </c>
      <c r="E29" s="53">
        <v>7037</v>
      </c>
    </row>
    <row r="30" spans="1:5" ht="19.5" customHeight="1">
      <c r="A30" s="52">
        <v>15</v>
      </c>
      <c r="B30" s="54" t="s">
        <v>7</v>
      </c>
      <c r="C30" s="53">
        <v>3426</v>
      </c>
      <c r="D30" s="53">
        <v>2589</v>
      </c>
      <c r="E30" s="53">
        <v>6015</v>
      </c>
    </row>
    <row r="31" spans="1:5" ht="19.5" customHeight="1" thickBot="1">
      <c r="A31" s="52">
        <v>16</v>
      </c>
      <c r="B31" s="51" t="s">
        <v>6</v>
      </c>
      <c r="C31" s="50">
        <v>2513</v>
      </c>
      <c r="D31" s="49">
        <v>1111</v>
      </c>
      <c r="E31" s="49">
        <v>3624</v>
      </c>
    </row>
    <row r="32" spans="1:5" ht="23.25" customHeight="1" thickBot="1">
      <c r="A32" s="137" t="s">
        <v>35</v>
      </c>
      <c r="B32" s="138"/>
      <c r="C32" s="47">
        <f>SUM(C16:C31)</f>
        <v>85008</v>
      </c>
      <c r="D32" s="48">
        <f>SUM(D16:D31)</f>
        <v>83757</v>
      </c>
      <c r="E32" s="47">
        <f>SUM(E16:E31)</f>
        <v>168765</v>
      </c>
    </row>
    <row r="33" ht="13.5" customHeight="1">
      <c r="E33" s="46"/>
    </row>
    <row r="34" spans="1:15" ht="17.25" customHeight="1">
      <c r="A34" s="142" t="s">
        <v>61</v>
      </c>
      <c r="B34" s="130"/>
      <c r="C34" s="130"/>
      <c r="D34" s="130"/>
      <c r="E34" s="130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3.75" customHeight="1" hidden="1">
      <c r="A35" s="130"/>
      <c r="B35" s="130"/>
      <c r="C35" s="130"/>
      <c r="D35" s="130"/>
      <c r="E35" s="130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1:16" ht="0.75" customHeight="1" hidden="1">
      <c r="A36" s="130"/>
      <c r="B36" s="130"/>
      <c r="C36" s="130"/>
      <c r="D36" s="130"/>
      <c r="E36" s="130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5"/>
    </row>
    <row r="37" spans="1:16" ht="21" customHeight="1">
      <c r="A37" s="143" t="s">
        <v>79</v>
      </c>
      <c r="B37" s="144"/>
      <c r="C37" s="144"/>
      <c r="D37" s="144"/>
      <c r="E37" s="145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5"/>
    </row>
    <row r="38" spans="1:16" ht="150" customHeight="1">
      <c r="A38" s="146"/>
      <c r="B38" s="147"/>
      <c r="C38" s="147"/>
      <c r="D38" s="147"/>
      <c r="E38" s="148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5"/>
    </row>
    <row r="39" spans="1:15" ht="11.25" customHeight="1">
      <c r="A39" s="44"/>
      <c r="B39" s="44"/>
      <c r="C39" s="44"/>
      <c r="D39" s="44"/>
      <c r="E39" s="44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8.75" customHeight="1">
      <c r="A40" s="130" t="s">
        <v>60</v>
      </c>
      <c r="B40" s="130"/>
      <c r="C40" s="130"/>
      <c r="D40" s="130"/>
      <c r="E40" s="130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08.75" customHeight="1">
      <c r="A41" s="126" t="s">
        <v>59</v>
      </c>
      <c r="B41" s="127"/>
      <c r="C41" s="121" t="s">
        <v>73</v>
      </c>
      <c r="D41" s="122"/>
      <c r="E41" s="123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0.75" customHeight="1">
      <c r="A42" s="128" t="s">
        <v>58</v>
      </c>
      <c r="B42" s="128"/>
      <c r="C42" s="121" t="s">
        <v>74</v>
      </c>
      <c r="D42" s="124"/>
      <c r="E42" s="125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95.25" customHeight="1">
      <c r="A43" s="126" t="s">
        <v>57</v>
      </c>
      <c r="B43" s="127"/>
      <c r="C43" s="121" t="s">
        <v>75</v>
      </c>
      <c r="D43" s="124"/>
      <c r="E43" s="125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1:15" ht="134.25" customHeight="1">
      <c r="A44" s="126" t="s">
        <v>56</v>
      </c>
      <c r="B44" s="127"/>
      <c r="C44" s="121" t="s">
        <v>76</v>
      </c>
      <c r="D44" s="124"/>
      <c r="E44" s="125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1:15" ht="18.75" customHeight="1">
      <c r="A45" s="43"/>
      <c r="B45" s="43"/>
      <c r="C45" s="43"/>
      <c r="D45" s="43"/>
      <c r="E45" s="43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18.75" customHeight="1">
      <c r="A46" s="130" t="s">
        <v>55</v>
      </c>
      <c r="B46" s="130"/>
      <c r="C46" s="130"/>
      <c r="D46" s="130"/>
      <c r="E46" s="130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ht="41.25" customHeight="1">
      <c r="A47" s="118" t="s">
        <v>80</v>
      </c>
      <c r="B47" s="119"/>
      <c r="C47" s="119"/>
      <c r="D47" s="119"/>
      <c r="E47" s="120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15" ht="18.75" customHeight="1">
      <c r="A48" s="43"/>
      <c r="B48" s="43"/>
      <c r="C48" s="43"/>
      <c r="D48" s="43"/>
      <c r="E48" s="43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1:15" ht="18.75" customHeight="1">
      <c r="A49" s="43"/>
      <c r="B49" s="43"/>
      <c r="C49" s="43"/>
      <c r="D49" s="43"/>
      <c r="E49" s="43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5" ht="17.25" customHeight="1">
      <c r="A50" s="152" t="s">
        <v>83</v>
      </c>
      <c r="B50" s="153"/>
      <c r="E50" s="149" t="s">
        <v>84</v>
      </c>
    </row>
    <row r="51" spans="1:5" ht="15" customHeight="1">
      <c r="A51" s="154"/>
      <c r="B51" s="155"/>
      <c r="E51" s="150"/>
    </row>
    <row r="52" spans="1:5" ht="24.75" customHeight="1">
      <c r="A52" s="156"/>
      <c r="B52" s="157"/>
      <c r="E52" s="151"/>
    </row>
    <row r="53" spans="1:5" ht="39.75" customHeight="1">
      <c r="A53" s="136" t="s">
        <v>54</v>
      </c>
      <c r="B53" s="136"/>
      <c r="E53" s="41" t="s">
        <v>53</v>
      </c>
    </row>
  </sheetData>
  <sheetProtection/>
  <mergeCells count="29">
    <mergeCell ref="D14:D15"/>
    <mergeCell ref="E14:E15"/>
    <mergeCell ref="A53:B53"/>
    <mergeCell ref="A32:B32"/>
    <mergeCell ref="C13:E13"/>
    <mergeCell ref="E50:E52"/>
    <mergeCell ref="A34:E36"/>
    <mergeCell ref="A37:E38"/>
    <mergeCell ref="A50:B52"/>
    <mergeCell ref="A40:E40"/>
    <mergeCell ref="A2:B2"/>
    <mergeCell ref="A3:B3"/>
    <mergeCell ref="D2:E2"/>
    <mergeCell ref="D4:E4"/>
    <mergeCell ref="D5:E5"/>
    <mergeCell ref="A46:E46"/>
    <mergeCell ref="A12:E12"/>
    <mergeCell ref="A13:A15"/>
    <mergeCell ref="B13:B15"/>
    <mergeCell ref="C14:C15"/>
    <mergeCell ref="A47:E47"/>
    <mergeCell ref="C41:E41"/>
    <mergeCell ref="C42:E42"/>
    <mergeCell ref="C43:E43"/>
    <mergeCell ref="C44:E44"/>
    <mergeCell ref="A43:B43"/>
    <mergeCell ref="A44:B44"/>
    <mergeCell ref="A41:B41"/>
    <mergeCell ref="A42:B42"/>
  </mergeCells>
  <printOptions/>
  <pageMargins left="0.7086614173228347" right="0.7086614173228347" top="0" bottom="0" header="0" footer="0.1968503937007874"/>
  <pageSetup fitToHeight="0" fitToWidth="1" horizontalDpi="600" verticalDpi="600" orientation="landscape" paperSize="9" scale="73" r:id="rId2"/>
  <headerFooter differentFirst="1">
    <oddFooter>&amp;L&amp;"Tahoma,Normalny"&amp;8Podprogram 2021 Plus&amp;C4/4</oddFooter>
    <firstFooter>&amp;LPodprogram 2021 Plus&amp;C3/4</firstFooter>
  </headerFooter>
  <rowBreaks count="1" manualBreakCount="1">
    <brk id="39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Agencja Rynku Rolnego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Sieja-Wasilewska Anna</dc:creator>
  <cp:keywords/>
  <dc:description/>
  <cp:lastModifiedBy>Michał Jakonowicz</cp:lastModifiedBy>
  <cp:lastPrinted>2023-11-16T09:14:27Z</cp:lastPrinted>
  <dcterms:created xsi:type="dcterms:W3CDTF">2016-08-12T11:48:50Z</dcterms:created>
  <dcterms:modified xsi:type="dcterms:W3CDTF">2023-11-16T09:24:12Z</dcterms:modified>
  <cp:category/>
  <cp:version/>
  <cp:contentType/>
  <cp:contentStatus/>
</cp:coreProperties>
</file>